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7.xml" ContentType="application/vnd.openxmlformats-officedocument.spreadsheetml.revisionLog+xml"/>
  <Override PartName="/xl/revisions/revisionLog7.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mc:AlternateContent xmlns:mc="http://schemas.openxmlformats.org/markup-compatibility/2006">
    <mc:Choice Requires="x15">
      <x15ac:absPath xmlns:x15ac="http://schemas.microsoft.com/office/spreadsheetml/2010/11/ac" url="F:\RUSSI\anticorruzione\OdV\MOG 2022\"/>
    </mc:Choice>
  </mc:AlternateContent>
  <bookViews>
    <workbookView xWindow="-120" yWindow="-120" windowWidth="19440" windowHeight="15000" tabRatio="853" firstSheet="6" activeTab="6"/>
  </bookViews>
  <sheets>
    <sheet name="dati generali" sheetId="1" state="hidden" r:id="rId1"/>
    <sheet name="Processi" sheetId="2" state="hidden" r:id="rId2"/>
    <sheet name="Mappatura processi" sheetId="3" state="hidden" r:id="rId3"/>
    <sheet name="MAPPATURA FAM REATO" sheetId="4" state="hidden" r:id="rId4"/>
    <sheet name="GENERALE" sheetId="5" state="hidden" r:id="rId5"/>
    <sheet name="FLUSSI INFORMATIVI" sheetId="6" state="hidden" r:id="rId6"/>
    <sheet name="A_RAPPORTI PA" sheetId="7" r:id="rId7"/>
    <sheet name="B_CORRUZIONE" sheetId="8" r:id="rId8"/>
    <sheet name="C_REATI SOCIETARI" sheetId="9" r:id="rId9"/>
    <sheet name="D_TERRORISMO, RICETTAZ.,RICICL." sheetId="13" r:id="rId10"/>
    <sheet name="E_DELITTI INFORMATICI" sheetId="14" r:id="rId11"/>
    <sheet name="F_SIC SUL LAVORO" sheetId="15" r:id="rId12"/>
    <sheet name="G_AMBIENTE" sheetId="16" r:id="rId13"/>
    <sheet name="H_PERS IND." sheetId="25" r:id="rId14"/>
    <sheet name="I_FLUSSI INF." sheetId="28" r:id="rId15"/>
    <sheet name="PARAMETRI" sheetId="29" r:id="rId16"/>
    <sheet name="Foglio5" sheetId="11" r:id="rId17"/>
    <sheet name="Foglio4" sheetId="10" r:id="rId18"/>
    <sheet name="Foglio6" sheetId="12" r:id="rId19"/>
    <sheet name="___ RICETTAZ E RICICL 2" sheetId="17" state="hidden" r:id="rId20"/>
    <sheet name="___ RICETTAZ E RICICL" sheetId="18" state="hidden" r:id="rId21"/>
    <sheet name="06_COMMERCIALE" sheetId="19" state="hidden" r:id="rId22"/>
    <sheet name="08_PROGETTAZIONE" sheetId="20" state="hidden" r:id="rId23"/>
    <sheet name="___ PERS INDIVID E SOGG  IRR" sheetId="21" state="hidden" r:id="rId24"/>
    <sheet name="MAN" sheetId="22" state="hidden" r:id="rId25"/>
    <sheet name="REATI" sheetId="23" state="hidden" r:id="rId26"/>
    <sheet name="Piano gest. rischio" sheetId="24" state="hidden" r:id="rId27"/>
    <sheet name="Foglio7" sheetId="26" r:id="rId28"/>
    <sheet name="Foglio8" sheetId="27" r:id="rId29"/>
    <sheet name="P.02" sheetId="30" state="hidden" r:id="rId30"/>
    <sheet name="P.03" sheetId="31" state="hidden" r:id="rId31"/>
    <sheet name="P.04" sheetId="32" state="hidden" r:id="rId32"/>
    <sheet name="P.05" sheetId="33" state="hidden" r:id="rId33"/>
    <sheet name="P.06" sheetId="34" state="hidden" r:id="rId34"/>
    <sheet name="P.07" sheetId="35" state="hidden" r:id="rId35"/>
    <sheet name="P.08" sheetId="36" state="hidden" r:id="rId36"/>
    <sheet name="P.09" sheetId="37" state="hidden" r:id="rId37"/>
    <sheet name="Foglio2" sheetId="38" state="hidden" r:id="rId38"/>
    <sheet name="Elenco documenti" sheetId="39" state="hidden" r:id="rId39"/>
    <sheet name="PGR" sheetId="40" state="hidden" r:id="rId40"/>
    <sheet name="Foglio1" sheetId="41" state="hidden" r:id="rId41"/>
    <sheet name="GUIDA UTENTE" sheetId="42" state="hidden" r:id="rId42"/>
    <sheet name="Foglio3" sheetId="43" state="hidden" r:id="rId43"/>
  </sheets>
  <externalReferences>
    <externalReference r:id="rId44"/>
  </externalReferences>
  <definedNames>
    <definedName name="_xlnm._FilterDatabase" localSheetId="4" hidden="1">GENERALE!$A$15:$AH$149</definedName>
    <definedName name="_xlnm._FilterDatabase" localSheetId="24" hidden="1">MAN!$A$14:$O$142</definedName>
    <definedName name="_xlnm._FilterDatabase" localSheetId="3" hidden="1">'MAPPATURA FAM REATO'!$A$14:$N$32</definedName>
    <definedName name="_xlnm._FilterDatabase" localSheetId="29" hidden="1">P.02!$A$2:$J$109</definedName>
    <definedName name="_xlnm._FilterDatabase" localSheetId="30" hidden="1">P.03!$A$2:$L$109</definedName>
    <definedName name="_xlnm._FilterDatabase" localSheetId="31" hidden="1">P.04!$A$1:$K$108</definedName>
    <definedName name="_xlnm._FilterDatabase" localSheetId="32" hidden="1">P.05!$A$1:$J$108</definedName>
    <definedName name="_xlnm._FilterDatabase" localSheetId="33" hidden="1">P.06!$A$1:$J$108</definedName>
    <definedName name="_xlnm._FilterDatabase" localSheetId="34" hidden="1">P.07!$A$1:$J$108</definedName>
    <definedName name="_xlnm._FilterDatabase" localSheetId="35" hidden="1">P.08!$A$1:$J$108</definedName>
    <definedName name="_xlnm._FilterDatabase" localSheetId="36" hidden="1">P.09!$A$1:$J$108</definedName>
    <definedName name="_xlnm._FilterDatabase" localSheetId="39" hidden="1">PGR!$A$1:$E$43</definedName>
    <definedName name="_xlnm._FilterDatabase" localSheetId="26" hidden="1">'Piano gest. rischio'!$A$5:$H$122</definedName>
    <definedName name="_xlnm._FilterDatabase" localSheetId="1" hidden="1">Processi!$A$1:$J$147</definedName>
    <definedName name="_xlnm._FilterDatabase" localSheetId="25" hidden="1">REATI!$A$6:$I$176</definedName>
    <definedName name="_xlnm.Print_Area" localSheetId="23">'___ PERS INDIVID E SOGG  IRR'!$A$1:$X$54</definedName>
    <definedName name="_xlnm.Print_Area" localSheetId="20">'___ RICETTAZ E RICICL'!$A$1:$W$38</definedName>
    <definedName name="_xlnm.Print_Area" localSheetId="19">'___ RICETTAZ E RICICL 2'!$A$1:$X$54</definedName>
    <definedName name="_xlnm.Print_Area" localSheetId="21">'06_COMMERCIALE'!$A$1:$W$59</definedName>
    <definedName name="_xlnm.Print_Area" localSheetId="22">'08_PROGETTAZIONE'!$A$1:$W$46</definedName>
    <definedName name="_xlnm.Print_Area" localSheetId="6">'A_RAPPORTI PA'!$A$1:$W$79</definedName>
    <definedName name="_xlnm.Print_Area" localSheetId="8">'C_REATI SOCIETARI'!$A$1:$W$51</definedName>
    <definedName name="_xlnm.Print_Area" localSheetId="10">'E_DELITTI INFORMATICI'!$A$1:$W$70</definedName>
    <definedName name="_xlnm.Print_Area" localSheetId="11">'F_SIC SUL LAVORO'!$A$1:$W$60</definedName>
    <definedName name="_xlnm.Print_Area" localSheetId="5">'FLUSSI INFORMATIVI'!$A$1:$W$64</definedName>
    <definedName name="_xlnm.Print_Area" localSheetId="40">Foglio1!$A$1:$Q$46</definedName>
    <definedName name="_xlnm.Print_Area" localSheetId="12">G_AMBIENTE!$A$1:$W$55</definedName>
    <definedName name="_xlnm.Print_Area" localSheetId="4">GENERALE!$A$1:$AE$175</definedName>
    <definedName name="_xlnm.Print_Area" localSheetId="13">'H_PERS IND.'!$A$1:$W$47</definedName>
    <definedName name="_xlnm.Print_Area" localSheetId="14">'I_FLUSSI INF.'!$A$1:$W$63</definedName>
    <definedName name="_xlnm.Print_Area" localSheetId="24">MAN!$A$1:$L$168</definedName>
    <definedName name="_xlnm.Print_Area" localSheetId="3">'MAPPATURA FAM REATO'!$A$1:$K$33</definedName>
    <definedName name="_xlnm.Print_Area" localSheetId="29">P.02!$A$1:$J$109</definedName>
    <definedName name="_xlnm.Print_Area" localSheetId="30">P.03!$A$1:$J$109</definedName>
    <definedName name="_xlnm.Print_Area" localSheetId="31">P.04!$A$1:$K$108</definedName>
    <definedName name="_xlnm.Print_Area" localSheetId="32">P.05!$A$1:$J$108</definedName>
    <definedName name="_xlnm.Print_Area" localSheetId="33">P.06!$A$1:$J$108</definedName>
    <definedName name="_xlnm.Print_Area" localSheetId="34">P.07!$A$1:$J$108</definedName>
    <definedName name="_xlnm.Print_Area" localSheetId="35">P.08!$A$1:$J$108</definedName>
    <definedName name="_xlnm.Print_Area" localSheetId="36">P.09!$A$1:$J$108</definedName>
    <definedName name="_xlnm.Print_Area" localSheetId="39">PGR!$A$1:$E$129</definedName>
    <definedName name="_xlnm.Print_Area" localSheetId="26">'Piano gest. rischio'!$A$1:$G$122</definedName>
    <definedName name="_xlnm.Print_Area" localSheetId="1">Processi!$A$1:$G$68</definedName>
    <definedName name="_xlnm.Print_Area" localSheetId="25">REATI!$A$1:$I$176</definedName>
    <definedName name="ATTIVITA" localSheetId="2">'Mappatura processi'!$C$7:$C$133</definedName>
    <definedName name="ATTIVITA">PARAMETRI!$G$2:$G$128</definedName>
    <definedName name="CODICE" localSheetId="2">'Mappatura processi'!$D$7:$D$46</definedName>
    <definedName name="CODICE">PARAMETRI!$H$2:$H$41</definedName>
    <definedName name="MISURE" localSheetId="2">'Mappatura processi'!$V$7:$V$53</definedName>
    <definedName name="MISURE">PARAMETRI!$J$2:$J$48</definedName>
    <definedName name="PROCESSI" localSheetId="2">'Mappatura processi'!$A$7:$A$133</definedName>
    <definedName name="PROCESSI">PARAMETRI!$F$2:$F$128</definedName>
    <definedName name="PROTOCOLLI" localSheetId="2">'Mappatura processi'!$U$7:$U$67</definedName>
    <definedName name="PROTOCOLLI">PARAMETRI!$I$2:$I$62</definedName>
    <definedName name="RESPONSABILI" localSheetId="2">'Mappatura processi'!#REF!</definedName>
    <definedName name="RESPONSABILI">PARAMETRI!$E$2:$E$128</definedName>
    <definedName name="SiNo" localSheetId="2">'Mappatura processi'!#REF!</definedName>
    <definedName name="SiNo">PARAMETRI!$A$2:$A$3</definedName>
    <definedName name="Stato" localSheetId="2">'Mappatura processi'!#REF!</definedName>
    <definedName name="Stato">PARAMETRI!$B$2:$B$4</definedName>
    <definedName name="_xlnm.Print_Titles" localSheetId="23">'___ PERS INDIVID E SOGG  IRR'!$1:$9</definedName>
    <definedName name="_xlnm.Print_Titles" localSheetId="20">'___ RICETTAZ E RICICL'!$1:$9</definedName>
    <definedName name="_xlnm.Print_Titles" localSheetId="19">'___ RICETTAZ E RICICL 2'!$1:$9</definedName>
    <definedName name="_xlnm.Print_Titles" localSheetId="21">'06_COMMERCIALE'!$1:$9</definedName>
    <definedName name="_xlnm.Print_Titles" localSheetId="22">'08_PROGETTAZIONE'!$1:$9</definedName>
    <definedName name="_xlnm.Print_Titles" localSheetId="6">'A_RAPPORTI PA'!$1:$10</definedName>
    <definedName name="_xlnm.Print_Titles" localSheetId="7">B_CORRUZIONE!$1:$10</definedName>
    <definedName name="_xlnm.Print_Titles" localSheetId="8">'C_REATI SOCIETARI'!$1:$10</definedName>
    <definedName name="_xlnm.Print_Titles" localSheetId="9">'D_TERRORISMO, RICETTAZ.,RICICL.'!$1:$10</definedName>
    <definedName name="_xlnm.Print_Titles" localSheetId="10">'E_DELITTI INFORMATICI'!$1:$10</definedName>
    <definedName name="_xlnm.Print_Titles" localSheetId="11">'F_SIC SUL LAVORO'!$1:$10</definedName>
    <definedName name="_xlnm.Print_Titles" localSheetId="5">'FLUSSI INFORMATIVI'!$1:$9</definedName>
    <definedName name="_xlnm.Print_Titles" localSheetId="12">G_AMBIENTE!$1:$10</definedName>
    <definedName name="_xlnm.Print_Titles" localSheetId="4">GENERALE!$1:$10</definedName>
    <definedName name="_xlnm.Print_Titles" localSheetId="13">'H_PERS IND.'!$1:$10</definedName>
    <definedName name="_xlnm.Print_Titles" localSheetId="14">'I_FLUSSI INF.'!$1:$9</definedName>
    <definedName name="_xlnm.Print_Titles" localSheetId="24">MAN!$1:$10</definedName>
    <definedName name="_xlnm.Print_Titles" localSheetId="3">'MAPPATURA FAM REATO'!$1:$10</definedName>
    <definedName name="_xlnm.Print_Titles" localSheetId="29">P.02!$2:$2</definedName>
    <definedName name="_xlnm.Print_Titles" localSheetId="30">P.03!$2:$2</definedName>
    <definedName name="_xlnm.Print_Titles" localSheetId="31">P.04!$1:$1</definedName>
    <definedName name="_xlnm.Print_Titles" localSheetId="32">P.05!$1:$1</definedName>
    <definedName name="_xlnm.Print_Titles" localSheetId="33">P.06!$1:$1</definedName>
    <definedName name="_xlnm.Print_Titles" localSheetId="34">P.07!$1:$1</definedName>
    <definedName name="_xlnm.Print_Titles" localSheetId="35">P.08!$1:$1</definedName>
    <definedName name="_xlnm.Print_Titles" localSheetId="36">P.09!$1:$1</definedName>
    <definedName name="_xlnm.Print_Titles" localSheetId="39">PGR!$1:$1</definedName>
    <definedName name="_xlnm.Print_Titles" localSheetId="26">'Piano gest. rischio'!$3:$5</definedName>
    <definedName name="_xlnm.Print_Titles" localSheetId="1">Processi!$1:$3</definedName>
    <definedName name="_xlnm.Print_Titles" localSheetId="25">REATI!$1:$6</definedName>
    <definedName name="Z_1A0BD45B_5397_45F8_B479_7CCC97254D05_.wvu.Cols" localSheetId="4" hidden="1">GENERALE!$E:$AC,GENERALE!$AE:$AH</definedName>
    <definedName name="Z_1A0BD45B_5397_45F8_B479_7CCC97254D05_.wvu.Cols" localSheetId="24" hidden="1">MAN!$F:$F,MAN!$M:$O</definedName>
    <definedName name="Z_1A0BD45B_5397_45F8_B479_7CCC97254D05_.wvu.Cols" localSheetId="3" hidden="1">'MAPPATURA FAM REATO'!$E:$E,'MAPPATURA FAM REATO'!$G:$G,'MAPPATURA FAM REATO'!$L:$N</definedName>
    <definedName name="Z_1A0BD45B_5397_45F8_B479_7CCC97254D05_.wvu.Cols" localSheetId="29" hidden="1">P.02!$H:$I</definedName>
    <definedName name="Z_1A0BD45B_5397_45F8_B479_7CCC97254D05_.wvu.Cols" localSheetId="30" hidden="1">P.03!$H:$I</definedName>
    <definedName name="Z_1A0BD45B_5397_45F8_B479_7CCC97254D05_.wvu.Cols" localSheetId="31" hidden="1">P.04!$H:$I</definedName>
    <definedName name="Z_1A0BD45B_5397_45F8_B479_7CCC97254D05_.wvu.Cols" localSheetId="32" hidden="1">P.05!$G:$H</definedName>
    <definedName name="Z_1A0BD45B_5397_45F8_B479_7CCC97254D05_.wvu.Cols" localSheetId="33" hidden="1">P.06!$G:$H</definedName>
    <definedName name="Z_1A0BD45B_5397_45F8_B479_7CCC97254D05_.wvu.Cols" localSheetId="34" hidden="1">P.07!$G:$H</definedName>
    <definedName name="Z_1A0BD45B_5397_45F8_B479_7CCC97254D05_.wvu.Cols" localSheetId="35" hidden="1">P.08!$G:$H</definedName>
    <definedName name="Z_1A0BD45B_5397_45F8_B479_7CCC97254D05_.wvu.Cols" localSheetId="36" hidden="1">P.09!$G:$H</definedName>
    <definedName name="Z_1A0BD45B_5397_45F8_B479_7CCC97254D05_.wvu.Cols" localSheetId="15" hidden="1">PARAMETRI!$G:$G</definedName>
    <definedName name="Z_1A0BD45B_5397_45F8_B479_7CCC97254D05_.wvu.Cols" localSheetId="26" hidden="1">'Piano gest. rischio'!$A:$A,'Piano gest. rischio'!$E:$E</definedName>
    <definedName name="Z_1A0BD45B_5397_45F8_B479_7CCC97254D05_.wvu.FilterData" localSheetId="4" hidden="1">GENERALE!$A$15:$AH$149</definedName>
    <definedName name="Z_1A0BD45B_5397_45F8_B479_7CCC97254D05_.wvu.FilterData" localSheetId="24" hidden="1">MAN!$A$14:$O$142</definedName>
    <definedName name="Z_1A0BD45B_5397_45F8_B479_7CCC97254D05_.wvu.FilterData" localSheetId="3" hidden="1">'MAPPATURA FAM REATO'!$A$14:$N$32</definedName>
    <definedName name="Z_1A0BD45B_5397_45F8_B479_7CCC97254D05_.wvu.FilterData" localSheetId="29" hidden="1">P.02!$A$2:$J$109</definedName>
    <definedName name="Z_1A0BD45B_5397_45F8_B479_7CCC97254D05_.wvu.FilterData" localSheetId="30" hidden="1">P.03!$A$2:$L$109</definedName>
    <definedName name="Z_1A0BD45B_5397_45F8_B479_7CCC97254D05_.wvu.FilterData" localSheetId="31" hidden="1">P.04!$A$1:$K$108</definedName>
    <definedName name="Z_1A0BD45B_5397_45F8_B479_7CCC97254D05_.wvu.FilterData" localSheetId="32" hidden="1">P.05!$A$1:$J$108</definedName>
    <definedName name="Z_1A0BD45B_5397_45F8_B479_7CCC97254D05_.wvu.FilterData" localSheetId="33" hidden="1">P.06!$A$1:$J$108</definedName>
    <definedName name="Z_1A0BD45B_5397_45F8_B479_7CCC97254D05_.wvu.FilterData" localSheetId="34" hidden="1">P.07!$A$1:$J$108</definedName>
    <definedName name="Z_1A0BD45B_5397_45F8_B479_7CCC97254D05_.wvu.FilterData" localSheetId="35" hidden="1">P.08!$A$1:$J$108</definedName>
    <definedName name="Z_1A0BD45B_5397_45F8_B479_7CCC97254D05_.wvu.FilterData" localSheetId="36" hidden="1">P.09!$A$1:$J$108</definedName>
    <definedName name="Z_1A0BD45B_5397_45F8_B479_7CCC97254D05_.wvu.FilterData" localSheetId="39" hidden="1">PGR!$A$1:$E$43</definedName>
    <definedName name="Z_1A0BD45B_5397_45F8_B479_7CCC97254D05_.wvu.FilterData" localSheetId="26" hidden="1">'Piano gest. rischio'!$A$5:$H$122</definedName>
    <definedName name="Z_1A0BD45B_5397_45F8_B479_7CCC97254D05_.wvu.FilterData" localSheetId="1" hidden="1">Processi!$A$1:$J$147</definedName>
    <definedName name="Z_1A0BD45B_5397_45F8_B479_7CCC97254D05_.wvu.FilterData" localSheetId="25" hidden="1">REATI!$A$6:$I$176</definedName>
    <definedName name="Z_1A0BD45B_5397_45F8_B479_7CCC97254D05_.wvu.PrintArea" localSheetId="23" hidden="1">'___ PERS INDIVID E SOGG  IRR'!$A$1:$X$54</definedName>
    <definedName name="Z_1A0BD45B_5397_45F8_B479_7CCC97254D05_.wvu.PrintArea" localSheetId="20" hidden="1">'___ RICETTAZ E RICICL'!$A$1:$W$38</definedName>
    <definedName name="Z_1A0BD45B_5397_45F8_B479_7CCC97254D05_.wvu.PrintArea" localSheetId="19" hidden="1">'___ RICETTAZ E RICICL 2'!$A$1:$X$54</definedName>
    <definedName name="Z_1A0BD45B_5397_45F8_B479_7CCC97254D05_.wvu.PrintArea" localSheetId="21" hidden="1">'06_COMMERCIALE'!$A$1:$W$59</definedName>
    <definedName name="Z_1A0BD45B_5397_45F8_B479_7CCC97254D05_.wvu.PrintArea" localSheetId="22" hidden="1">'08_PROGETTAZIONE'!$A$1:$W$46</definedName>
    <definedName name="Z_1A0BD45B_5397_45F8_B479_7CCC97254D05_.wvu.PrintArea" localSheetId="6" hidden="1">'A_RAPPORTI PA'!$A$1:$W$79</definedName>
    <definedName name="Z_1A0BD45B_5397_45F8_B479_7CCC97254D05_.wvu.PrintArea" localSheetId="8" hidden="1">'C_REATI SOCIETARI'!$A$1:$W$51</definedName>
    <definedName name="Z_1A0BD45B_5397_45F8_B479_7CCC97254D05_.wvu.PrintArea" localSheetId="10" hidden="1">'E_DELITTI INFORMATICI'!$A$1:$W$70</definedName>
    <definedName name="Z_1A0BD45B_5397_45F8_B479_7CCC97254D05_.wvu.PrintArea" localSheetId="11" hidden="1">'F_SIC SUL LAVORO'!$A$1:$W$60</definedName>
    <definedName name="Z_1A0BD45B_5397_45F8_B479_7CCC97254D05_.wvu.PrintArea" localSheetId="5" hidden="1">'FLUSSI INFORMATIVI'!$A$1:$W$64</definedName>
    <definedName name="Z_1A0BD45B_5397_45F8_B479_7CCC97254D05_.wvu.PrintArea" localSheetId="40" hidden="1">Foglio1!$A$1:$Q$46</definedName>
    <definedName name="Z_1A0BD45B_5397_45F8_B479_7CCC97254D05_.wvu.PrintArea" localSheetId="12" hidden="1">G_AMBIENTE!$A$1:$W$55</definedName>
    <definedName name="Z_1A0BD45B_5397_45F8_B479_7CCC97254D05_.wvu.PrintArea" localSheetId="4" hidden="1">GENERALE!$A$1:$AE$175</definedName>
    <definedName name="Z_1A0BD45B_5397_45F8_B479_7CCC97254D05_.wvu.PrintArea" localSheetId="13" hidden="1">'H_PERS IND.'!$A$1:$W$47</definedName>
    <definedName name="Z_1A0BD45B_5397_45F8_B479_7CCC97254D05_.wvu.PrintArea" localSheetId="14" hidden="1">'I_FLUSSI INF.'!$A$1:$W$63</definedName>
    <definedName name="Z_1A0BD45B_5397_45F8_B479_7CCC97254D05_.wvu.PrintArea" localSheetId="24" hidden="1">MAN!$A$1:$L$168</definedName>
    <definedName name="Z_1A0BD45B_5397_45F8_B479_7CCC97254D05_.wvu.PrintArea" localSheetId="3" hidden="1">'MAPPATURA FAM REATO'!$A$1:$K$33</definedName>
    <definedName name="Z_1A0BD45B_5397_45F8_B479_7CCC97254D05_.wvu.PrintArea" localSheetId="29" hidden="1">P.02!$A$1:$J$109</definedName>
    <definedName name="Z_1A0BD45B_5397_45F8_B479_7CCC97254D05_.wvu.PrintArea" localSheetId="30" hidden="1">P.03!$A$1:$J$109</definedName>
    <definedName name="Z_1A0BD45B_5397_45F8_B479_7CCC97254D05_.wvu.PrintArea" localSheetId="31" hidden="1">P.04!$A$1:$K$108</definedName>
    <definedName name="Z_1A0BD45B_5397_45F8_B479_7CCC97254D05_.wvu.PrintArea" localSheetId="32" hidden="1">P.05!$A$1:$J$108</definedName>
    <definedName name="Z_1A0BD45B_5397_45F8_B479_7CCC97254D05_.wvu.PrintArea" localSheetId="33" hidden="1">P.06!$A$1:$J$108</definedName>
    <definedName name="Z_1A0BD45B_5397_45F8_B479_7CCC97254D05_.wvu.PrintArea" localSheetId="34" hidden="1">P.07!$A$1:$J$108</definedName>
    <definedName name="Z_1A0BD45B_5397_45F8_B479_7CCC97254D05_.wvu.PrintArea" localSheetId="35" hidden="1">P.08!$A$1:$J$108</definedName>
    <definedName name="Z_1A0BD45B_5397_45F8_B479_7CCC97254D05_.wvu.PrintArea" localSheetId="36" hidden="1">P.09!$A$1:$J$108</definedName>
    <definedName name="Z_1A0BD45B_5397_45F8_B479_7CCC97254D05_.wvu.PrintArea" localSheetId="39" hidden="1">PGR!$A$1:$E$129</definedName>
    <definedName name="Z_1A0BD45B_5397_45F8_B479_7CCC97254D05_.wvu.PrintArea" localSheetId="26" hidden="1">'Piano gest. rischio'!$A$1:$G$122</definedName>
    <definedName name="Z_1A0BD45B_5397_45F8_B479_7CCC97254D05_.wvu.PrintArea" localSheetId="1" hidden="1">Processi!$A$1:$G$68</definedName>
    <definedName name="Z_1A0BD45B_5397_45F8_B479_7CCC97254D05_.wvu.PrintArea" localSheetId="25" hidden="1">REATI!$A$1:$I$176</definedName>
    <definedName name="Z_1A0BD45B_5397_45F8_B479_7CCC97254D05_.wvu.PrintTitles" localSheetId="23" hidden="1">'___ PERS INDIVID E SOGG  IRR'!$1:$9</definedName>
    <definedName name="Z_1A0BD45B_5397_45F8_B479_7CCC97254D05_.wvu.PrintTitles" localSheetId="20" hidden="1">'___ RICETTAZ E RICICL'!$1:$9</definedName>
    <definedName name="Z_1A0BD45B_5397_45F8_B479_7CCC97254D05_.wvu.PrintTitles" localSheetId="19" hidden="1">'___ RICETTAZ E RICICL 2'!$1:$9</definedName>
    <definedName name="Z_1A0BD45B_5397_45F8_B479_7CCC97254D05_.wvu.PrintTitles" localSheetId="21" hidden="1">'06_COMMERCIALE'!$1:$9</definedName>
    <definedName name="Z_1A0BD45B_5397_45F8_B479_7CCC97254D05_.wvu.PrintTitles" localSheetId="22" hidden="1">'08_PROGETTAZIONE'!$1:$9</definedName>
    <definedName name="Z_1A0BD45B_5397_45F8_B479_7CCC97254D05_.wvu.PrintTitles" localSheetId="6" hidden="1">'A_RAPPORTI PA'!$1:$10</definedName>
    <definedName name="Z_1A0BD45B_5397_45F8_B479_7CCC97254D05_.wvu.PrintTitles" localSheetId="7" hidden="1">B_CORRUZIONE!$1:$10</definedName>
    <definedName name="Z_1A0BD45B_5397_45F8_B479_7CCC97254D05_.wvu.PrintTitles" localSheetId="8" hidden="1">'C_REATI SOCIETARI'!$1:$10</definedName>
    <definedName name="Z_1A0BD45B_5397_45F8_B479_7CCC97254D05_.wvu.PrintTitles" localSheetId="9" hidden="1">'D_TERRORISMO, RICETTAZ.,RICICL.'!$1:$10</definedName>
    <definedName name="Z_1A0BD45B_5397_45F8_B479_7CCC97254D05_.wvu.PrintTitles" localSheetId="10" hidden="1">'E_DELITTI INFORMATICI'!$1:$10</definedName>
    <definedName name="Z_1A0BD45B_5397_45F8_B479_7CCC97254D05_.wvu.PrintTitles" localSheetId="11" hidden="1">'F_SIC SUL LAVORO'!$1:$10</definedName>
    <definedName name="Z_1A0BD45B_5397_45F8_B479_7CCC97254D05_.wvu.PrintTitles" localSheetId="5" hidden="1">'FLUSSI INFORMATIVI'!$1:$9</definedName>
    <definedName name="Z_1A0BD45B_5397_45F8_B479_7CCC97254D05_.wvu.PrintTitles" localSheetId="12" hidden="1">G_AMBIENTE!$1:$10</definedName>
    <definedName name="Z_1A0BD45B_5397_45F8_B479_7CCC97254D05_.wvu.PrintTitles" localSheetId="4" hidden="1">GENERALE!$1:$10</definedName>
    <definedName name="Z_1A0BD45B_5397_45F8_B479_7CCC97254D05_.wvu.PrintTitles" localSheetId="13" hidden="1">'H_PERS IND.'!$1:$10</definedName>
    <definedName name="Z_1A0BD45B_5397_45F8_B479_7CCC97254D05_.wvu.PrintTitles" localSheetId="14" hidden="1">'I_FLUSSI INF.'!$1:$9</definedName>
    <definedName name="Z_1A0BD45B_5397_45F8_B479_7CCC97254D05_.wvu.PrintTitles" localSheetId="24" hidden="1">MAN!$1:$10</definedName>
    <definedName name="Z_1A0BD45B_5397_45F8_B479_7CCC97254D05_.wvu.PrintTitles" localSheetId="3" hidden="1">'MAPPATURA FAM REATO'!$1:$10</definedName>
    <definedName name="Z_1A0BD45B_5397_45F8_B479_7CCC97254D05_.wvu.PrintTitles" localSheetId="29" hidden="1">P.02!$2:$2</definedName>
    <definedName name="Z_1A0BD45B_5397_45F8_B479_7CCC97254D05_.wvu.PrintTitles" localSheetId="30" hidden="1">P.03!$2:$2</definedName>
    <definedName name="Z_1A0BD45B_5397_45F8_B479_7CCC97254D05_.wvu.PrintTitles" localSheetId="31" hidden="1">P.04!$1:$1</definedName>
    <definedName name="Z_1A0BD45B_5397_45F8_B479_7CCC97254D05_.wvu.PrintTitles" localSheetId="32" hidden="1">P.05!$1:$1</definedName>
    <definedName name="Z_1A0BD45B_5397_45F8_B479_7CCC97254D05_.wvu.PrintTitles" localSheetId="33" hidden="1">P.06!$1:$1</definedName>
    <definedName name="Z_1A0BD45B_5397_45F8_B479_7CCC97254D05_.wvu.PrintTitles" localSheetId="34" hidden="1">P.07!$1:$1</definedName>
    <definedName name="Z_1A0BD45B_5397_45F8_B479_7CCC97254D05_.wvu.PrintTitles" localSheetId="35" hidden="1">P.08!$1:$1</definedName>
    <definedName name="Z_1A0BD45B_5397_45F8_B479_7CCC97254D05_.wvu.PrintTitles" localSheetId="36" hidden="1">P.09!$1:$1</definedName>
    <definedName name="Z_1A0BD45B_5397_45F8_B479_7CCC97254D05_.wvu.PrintTitles" localSheetId="39" hidden="1">PGR!$1:$1</definedName>
    <definedName name="Z_1A0BD45B_5397_45F8_B479_7CCC97254D05_.wvu.PrintTitles" localSheetId="26" hidden="1">'Piano gest. rischio'!$3:$5</definedName>
    <definedName name="Z_1A0BD45B_5397_45F8_B479_7CCC97254D05_.wvu.PrintTitles" localSheetId="1" hidden="1">Processi!$1:$3</definedName>
    <definedName name="Z_1A0BD45B_5397_45F8_B479_7CCC97254D05_.wvu.PrintTitles" localSheetId="25" hidden="1">REATI!$1:$6</definedName>
    <definedName name="Z_1A0BD45B_5397_45F8_B479_7CCC97254D05_.wvu.Rows" localSheetId="23" hidden="1">'___ PERS INDIVID E SOGG  IRR'!$16:$18,'___ PERS INDIVID E SOGG  IRR'!$29:$30,'___ PERS INDIVID E SOGG  IRR'!$46:$47</definedName>
    <definedName name="Z_1A0BD45B_5397_45F8_B479_7CCC97254D05_.wvu.Rows" localSheetId="21" hidden="1">'06_COMMERCIALE'!$16:$18,'06_COMMERCIALE'!$28:$33,'06_COMMERCIALE'!$58:$59</definedName>
    <definedName name="Z_1A0BD45B_5397_45F8_B479_7CCC97254D05_.wvu.Rows" localSheetId="22" hidden="1">'08_PROGETTAZIONE'!$16:$18,'08_PROGETTAZIONE'!$26:$28,'08_PROGETTAZIONE'!$36:$39</definedName>
    <definedName name="Z_1A0BD45B_5397_45F8_B479_7CCC97254D05_.wvu.Rows" localSheetId="10" hidden="1">'E_DELITTI INFORMATICI'!$16:$18,'E_DELITTI INFORMATICI'!$69:$69</definedName>
    <definedName name="Z_1A0BD45B_5397_45F8_B479_7CCC97254D05_.wvu.Rows" localSheetId="11" hidden="1">'F_SIC SUL LAVORO'!$16:$18</definedName>
    <definedName name="Z_1A0BD45B_5397_45F8_B479_7CCC97254D05_.wvu.Rows" localSheetId="12" hidden="1">G_AMBIENTE!$16:$18,G_AMBIENTE!$48:$49</definedName>
    <definedName name="Z_1A0BD45B_5397_45F8_B479_7CCC97254D05_.wvu.Rows" localSheetId="4" hidden="1">GENERALE!$4:$11,GENERALE!$16:$20</definedName>
    <definedName name="Z_1A0BD45B_5397_45F8_B479_7CCC97254D05_.wvu.Rows" localSheetId="13" hidden="1">'H_PERS IND.'!$16:$18,'H_PERS IND.'!$28:$31,'H_PERS IND.'!$46:$47</definedName>
    <definedName name="Z_1A0BD45B_5397_45F8_B479_7CCC97254D05_.wvu.Rows" localSheetId="26" hidden="1">'Piano gest. rischio'!$1:$1</definedName>
    <definedName name="Z_B571A6AA_5FF9_4D4B_83A0_0601E61E0A45_.wvu.Cols" localSheetId="4" hidden="1">GENERALE!$E:$AC,GENERALE!$AE:$AH</definedName>
    <definedName name="Z_B571A6AA_5FF9_4D4B_83A0_0601E61E0A45_.wvu.Cols" localSheetId="24" hidden="1">MAN!$F:$F,MAN!$M:$O</definedName>
    <definedName name="Z_B571A6AA_5FF9_4D4B_83A0_0601E61E0A45_.wvu.Cols" localSheetId="3" hidden="1">'MAPPATURA FAM REATO'!$E:$E,'MAPPATURA FAM REATO'!$G:$G,'MAPPATURA FAM REATO'!$L:$N</definedName>
    <definedName name="Z_B571A6AA_5FF9_4D4B_83A0_0601E61E0A45_.wvu.Cols" localSheetId="29" hidden="1">P.02!$H:$I</definedName>
    <definedName name="Z_B571A6AA_5FF9_4D4B_83A0_0601E61E0A45_.wvu.Cols" localSheetId="30" hidden="1">P.03!$H:$I</definedName>
    <definedName name="Z_B571A6AA_5FF9_4D4B_83A0_0601E61E0A45_.wvu.Cols" localSheetId="31" hidden="1">P.04!$H:$I</definedName>
    <definedName name="Z_B571A6AA_5FF9_4D4B_83A0_0601E61E0A45_.wvu.Cols" localSheetId="32" hidden="1">P.05!$G:$H</definedName>
    <definedName name="Z_B571A6AA_5FF9_4D4B_83A0_0601E61E0A45_.wvu.Cols" localSheetId="33" hidden="1">P.06!$G:$H</definedName>
    <definedName name="Z_B571A6AA_5FF9_4D4B_83A0_0601E61E0A45_.wvu.Cols" localSheetId="34" hidden="1">P.07!$G:$H</definedName>
    <definedName name="Z_B571A6AA_5FF9_4D4B_83A0_0601E61E0A45_.wvu.Cols" localSheetId="35" hidden="1">P.08!$G:$H</definedName>
    <definedName name="Z_B571A6AA_5FF9_4D4B_83A0_0601E61E0A45_.wvu.Cols" localSheetId="36" hidden="1">P.09!$G:$H</definedName>
    <definedName name="Z_B571A6AA_5FF9_4D4B_83A0_0601E61E0A45_.wvu.Cols" localSheetId="15" hidden="1">PARAMETRI!$G:$G</definedName>
    <definedName name="Z_B571A6AA_5FF9_4D4B_83A0_0601E61E0A45_.wvu.Cols" localSheetId="26" hidden="1">'Piano gest. rischio'!$A:$A,'Piano gest. rischio'!$E:$E</definedName>
    <definedName name="Z_B571A6AA_5FF9_4D4B_83A0_0601E61E0A45_.wvu.FilterData" localSheetId="4" hidden="1">GENERALE!$A$15:$AH$149</definedName>
    <definedName name="Z_B571A6AA_5FF9_4D4B_83A0_0601E61E0A45_.wvu.FilterData" localSheetId="24" hidden="1">MAN!$A$14:$O$142</definedName>
    <definedName name="Z_B571A6AA_5FF9_4D4B_83A0_0601E61E0A45_.wvu.FilterData" localSheetId="3" hidden="1">'MAPPATURA FAM REATO'!$A$14:$N$32</definedName>
    <definedName name="Z_B571A6AA_5FF9_4D4B_83A0_0601E61E0A45_.wvu.FilterData" localSheetId="29" hidden="1">P.02!$A$2:$J$109</definedName>
    <definedName name="Z_B571A6AA_5FF9_4D4B_83A0_0601E61E0A45_.wvu.FilterData" localSheetId="30" hidden="1">P.03!$A$2:$L$109</definedName>
    <definedName name="Z_B571A6AA_5FF9_4D4B_83A0_0601E61E0A45_.wvu.FilterData" localSheetId="31" hidden="1">P.04!$A$1:$K$108</definedName>
    <definedName name="Z_B571A6AA_5FF9_4D4B_83A0_0601E61E0A45_.wvu.FilterData" localSheetId="32" hidden="1">P.05!$A$1:$J$108</definedName>
    <definedName name="Z_B571A6AA_5FF9_4D4B_83A0_0601E61E0A45_.wvu.FilterData" localSheetId="33" hidden="1">P.06!$A$1:$J$108</definedName>
    <definedName name="Z_B571A6AA_5FF9_4D4B_83A0_0601E61E0A45_.wvu.FilterData" localSheetId="34" hidden="1">P.07!$A$1:$J$108</definedName>
    <definedName name="Z_B571A6AA_5FF9_4D4B_83A0_0601E61E0A45_.wvu.FilterData" localSheetId="35" hidden="1">P.08!$A$1:$J$108</definedName>
    <definedName name="Z_B571A6AA_5FF9_4D4B_83A0_0601E61E0A45_.wvu.FilterData" localSheetId="36" hidden="1">P.09!$A$1:$J$108</definedName>
    <definedName name="Z_B571A6AA_5FF9_4D4B_83A0_0601E61E0A45_.wvu.FilterData" localSheetId="39" hidden="1">PGR!$A$1:$E$43</definedName>
    <definedName name="Z_B571A6AA_5FF9_4D4B_83A0_0601E61E0A45_.wvu.FilterData" localSheetId="26" hidden="1">'Piano gest. rischio'!$A$5:$H$122</definedName>
    <definedName name="Z_B571A6AA_5FF9_4D4B_83A0_0601E61E0A45_.wvu.FilterData" localSheetId="1" hidden="1">Processi!$A$1:$J$147</definedName>
    <definedName name="Z_B571A6AA_5FF9_4D4B_83A0_0601E61E0A45_.wvu.FilterData" localSheetId="25" hidden="1">REATI!$A$6:$I$176</definedName>
    <definedName name="Z_B571A6AA_5FF9_4D4B_83A0_0601E61E0A45_.wvu.PrintArea" localSheetId="23" hidden="1">'___ PERS INDIVID E SOGG  IRR'!$A$1:$X$54</definedName>
    <definedName name="Z_B571A6AA_5FF9_4D4B_83A0_0601E61E0A45_.wvu.PrintArea" localSheetId="20" hidden="1">'___ RICETTAZ E RICICL'!$A$1:$W$38</definedName>
    <definedName name="Z_B571A6AA_5FF9_4D4B_83A0_0601E61E0A45_.wvu.PrintArea" localSheetId="19" hidden="1">'___ RICETTAZ E RICICL 2'!$A$1:$X$54</definedName>
    <definedName name="Z_B571A6AA_5FF9_4D4B_83A0_0601E61E0A45_.wvu.PrintArea" localSheetId="21" hidden="1">'06_COMMERCIALE'!$A$1:$W$59</definedName>
    <definedName name="Z_B571A6AA_5FF9_4D4B_83A0_0601E61E0A45_.wvu.PrintArea" localSheetId="22" hidden="1">'08_PROGETTAZIONE'!$A$1:$W$46</definedName>
    <definedName name="Z_B571A6AA_5FF9_4D4B_83A0_0601E61E0A45_.wvu.PrintArea" localSheetId="6" hidden="1">'A_RAPPORTI PA'!$A$1:$W$79</definedName>
    <definedName name="Z_B571A6AA_5FF9_4D4B_83A0_0601E61E0A45_.wvu.PrintArea" localSheetId="8" hidden="1">'C_REATI SOCIETARI'!$A$1:$W$51</definedName>
    <definedName name="Z_B571A6AA_5FF9_4D4B_83A0_0601E61E0A45_.wvu.PrintArea" localSheetId="10" hidden="1">'E_DELITTI INFORMATICI'!$A$1:$W$70</definedName>
    <definedName name="Z_B571A6AA_5FF9_4D4B_83A0_0601E61E0A45_.wvu.PrintArea" localSheetId="11" hidden="1">'F_SIC SUL LAVORO'!$A$1:$W$60</definedName>
    <definedName name="Z_B571A6AA_5FF9_4D4B_83A0_0601E61E0A45_.wvu.PrintArea" localSheetId="5" hidden="1">'FLUSSI INFORMATIVI'!$A$1:$W$64</definedName>
    <definedName name="Z_B571A6AA_5FF9_4D4B_83A0_0601E61E0A45_.wvu.PrintArea" localSheetId="40" hidden="1">Foglio1!$A$1:$Q$46</definedName>
    <definedName name="Z_B571A6AA_5FF9_4D4B_83A0_0601E61E0A45_.wvu.PrintArea" localSheetId="12" hidden="1">G_AMBIENTE!$A$1:$W$55</definedName>
    <definedName name="Z_B571A6AA_5FF9_4D4B_83A0_0601E61E0A45_.wvu.PrintArea" localSheetId="4" hidden="1">GENERALE!$A$1:$AE$175</definedName>
    <definedName name="Z_B571A6AA_5FF9_4D4B_83A0_0601E61E0A45_.wvu.PrintArea" localSheetId="13" hidden="1">'H_PERS IND.'!$A$1:$W$47</definedName>
    <definedName name="Z_B571A6AA_5FF9_4D4B_83A0_0601E61E0A45_.wvu.PrintArea" localSheetId="14" hidden="1">'I_FLUSSI INF.'!$A$1:$W$63</definedName>
    <definedName name="Z_B571A6AA_5FF9_4D4B_83A0_0601E61E0A45_.wvu.PrintArea" localSheetId="24" hidden="1">MAN!$A$1:$L$168</definedName>
    <definedName name="Z_B571A6AA_5FF9_4D4B_83A0_0601E61E0A45_.wvu.PrintArea" localSheetId="3" hidden="1">'MAPPATURA FAM REATO'!$A$1:$K$33</definedName>
    <definedName name="Z_B571A6AA_5FF9_4D4B_83A0_0601E61E0A45_.wvu.PrintArea" localSheetId="29" hidden="1">P.02!$A$1:$J$109</definedName>
    <definedName name="Z_B571A6AA_5FF9_4D4B_83A0_0601E61E0A45_.wvu.PrintArea" localSheetId="30" hidden="1">P.03!$A$1:$J$109</definedName>
    <definedName name="Z_B571A6AA_5FF9_4D4B_83A0_0601E61E0A45_.wvu.PrintArea" localSheetId="31" hidden="1">P.04!$A$1:$K$108</definedName>
    <definedName name="Z_B571A6AA_5FF9_4D4B_83A0_0601E61E0A45_.wvu.PrintArea" localSheetId="32" hidden="1">P.05!$A$1:$J$108</definedName>
    <definedName name="Z_B571A6AA_5FF9_4D4B_83A0_0601E61E0A45_.wvu.PrintArea" localSheetId="33" hidden="1">P.06!$A$1:$J$108</definedName>
    <definedName name="Z_B571A6AA_5FF9_4D4B_83A0_0601E61E0A45_.wvu.PrintArea" localSheetId="34" hidden="1">P.07!$A$1:$J$108</definedName>
    <definedName name="Z_B571A6AA_5FF9_4D4B_83A0_0601E61E0A45_.wvu.PrintArea" localSheetId="35" hidden="1">P.08!$A$1:$J$108</definedName>
    <definedName name="Z_B571A6AA_5FF9_4D4B_83A0_0601E61E0A45_.wvu.PrintArea" localSheetId="36" hidden="1">P.09!$A$1:$J$108</definedName>
    <definedName name="Z_B571A6AA_5FF9_4D4B_83A0_0601E61E0A45_.wvu.PrintArea" localSheetId="39" hidden="1">PGR!$A$1:$E$129</definedName>
    <definedName name="Z_B571A6AA_5FF9_4D4B_83A0_0601E61E0A45_.wvu.PrintArea" localSheetId="26" hidden="1">'Piano gest. rischio'!$A$1:$G$122</definedName>
    <definedName name="Z_B571A6AA_5FF9_4D4B_83A0_0601E61E0A45_.wvu.PrintArea" localSheetId="1" hidden="1">Processi!$A$1:$G$68</definedName>
    <definedName name="Z_B571A6AA_5FF9_4D4B_83A0_0601E61E0A45_.wvu.PrintArea" localSheetId="25" hidden="1">REATI!$A$1:$I$176</definedName>
    <definedName name="Z_B571A6AA_5FF9_4D4B_83A0_0601E61E0A45_.wvu.PrintTitles" localSheetId="23" hidden="1">'___ PERS INDIVID E SOGG  IRR'!$1:$9</definedName>
    <definedName name="Z_B571A6AA_5FF9_4D4B_83A0_0601E61E0A45_.wvu.PrintTitles" localSheetId="20" hidden="1">'___ RICETTAZ E RICICL'!$1:$9</definedName>
    <definedName name="Z_B571A6AA_5FF9_4D4B_83A0_0601E61E0A45_.wvu.PrintTitles" localSheetId="19" hidden="1">'___ RICETTAZ E RICICL 2'!$1:$9</definedName>
    <definedName name="Z_B571A6AA_5FF9_4D4B_83A0_0601E61E0A45_.wvu.PrintTitles" localSheetId="21" hidden="1">'06_COMMERCIALE'!$1:$9</definedName>
    <definedName name="Z_B571A6AA_5FF9_4D4B_83A0_0601E61E0A45_.wvu.PrintTitles" localSheetId="22" hidden="1">'08_PROGETTAZIONE'!$1:$9</definedName>
    <definedName name="Z_B571A6AA_5FF9_4D4B_83A0_0601E61E0A45_.wvu.PrintTitles" localSheetId="6" hidden="1">'A_RAPPORTI PA'!$1:$10</definedName>
    <definedName name="Z_B571A6AA_5FF9_4D4B_83A0_0601E61E0A45_.wvu.PrintTitles" localSheetId="7" hidden="1">B_CORRUZIONE!$1:$10</definedName>
    <definedName name="Z_B571A6AA_5FF9_4D4B_83A0_0601E61E0A45_.wvu.PrintTitles" localSheetId="8" hidden="1">'C_REATI SOCIETARI'!$1:$10</definedName>
    <definedName name="Z_B571A6AA_5FF9_4D4B_83A0_0601E61E0A45_.wvu.PrintTitles" localSheetId="9" hidden="1">'D_TERRORISMO, RICETTAZ.,RICICL.'!$1:$10</definedName>
    <definedName name="Z_B571A6AA_5FF9_4D4B_83A0_0601E61E0A45_.wvu.PrintTitles" localSheetId="10" hidden="1">'E_DELITTI INFORMATICI'!$1:$10</definedName>
    <definedName name="Z_B571A6AA_5FF9_4D4B_83A0_0601E61E0A45_.wvu.PrintTitles" localSheetId="11" hidden="1">'F_SIC SUL LAVORO'!$1:$10</definedName>
    <definedName name="Z_B571A6AA_5FF9_4D4B_83A0_0601E61E0A45_.wvu.PrintTitles" localSheetId="5" hidden="1">'FLUSSI INFORMATIVI'!$1:$9</definedName>
    <definedName name="Z_B571A6AA_5FF9_4D4B_83A0_0601E61E0A45_.wvu.PrintTitles" localSheetId="12" hidden="1">G_AMBIENTE!$1:$10</definedName>
    <definedName name="Z_B571A6AA_5FF9_4D4B_83A0_0601E61E0A45_.wvu.PrintTitles" localSheetId="4" hidden="1">GENERALE!$1:$10</definedName>
    <definedName name="Z_B571A6AA_5FF9_4D4B_83A0_0601E61E0A45_.wvu.PrintTitles" localSheetId="13" hidden="1">'H_PERS IND.'!$1:$10</definedName>
    <definedName name="Z_B571A6AA_5FF9_4D4B_83A0_0601E61E0A45_.wvu.PrintTitles" localSheetId="14" hidden="1">'I_FLUSSI INF.'!$1:$9</definedName>
    <definedName name="Z_B571A6AA_5FF9_4D4B_83A0_0601E61E0A45_.wvu.PrintTitles" localSheetId="24" hidden="1">MAN!$1:$10</definedName>
    <definedName name="Z_B571A6AA_5FF9_4D4B_83A0_0601E61E0A45_.wvu.PrintTitles" localSheetId="3" hidden="1">'MAPPATURA FAM REATO'!$1:$10</definedName>
    <definedName name="Z_B571A6AA_5FF9_4D4B_83A0_0601E61E0A45_.wvu.PrintTitles" localSheetId="29" hidden="1">P.02!$2:$2</definedName>
    <definedName name="Z_B571A6AA_5FF9_4D4B_83A0_0601E61E0A45_.wvu.PrintTitles" localSheetId="30" hidden="1">P.03!$2:$2</definedName>
    <definedName name="Z_B571A6AA_5FF9_4D4B_83A0_0601E61E0A45_.wvu.PrintTitles" localSheetId="31" hidden="1">P.04!$1:$1</definedName>
    <definedName name="Z_B571A6AA_5FF9_4D4B_83A0_0601E61E0A45_.wvu.PrintTitles" localSheetId="32" hidden="1">P.05!$1:$1</definedName>
    <definedName name="Z_B571A6AA_5FF9_4D4B_83A0_0601E61E0A45_.wvu.PrintTitles" localSheetId="33" hidden="1">P.06!$1:$1</definedName>
    <definedName name="Z_B571A6AA_5FF9_4D4B_83A0_0601E61E0A45_.wvu.PrintTitles" localSheetId="34" hidden="1">P.07!$1:$1</definedName>
    <definedName name="Z_B571A6AA_5FF9_4D4B_83A0_0601E61E0A45_.wvu.PrintTitles" localSheetId="35" hidden="1">P.08!$1:$1</definedName>
    <definedName name="Z_B571A6AA_5FF9_4D4B_83A0_0601E61E0A45_.wvu.PrintTitles" localSheetId="36" hidden="1">P.09!$1:$1</definedName>
    <definedName name="Z_B571A6AA_5FF9_4D4B_83A0_0601E61E0A45_.wvu.PrintTitles" localSheetId="39" hidden="1">PGR!$1:$1</definedName>
    <definedName name="Z_B571A6AA_5FF9_4D4B_83A0_0601E61E0A45_.wvu.PrintTitles" localSheetId="26" hidden="1">'Piano gest. rischio'!$3:$5</definedName>
    <definedName name="Z_B571A6AA_5FF9_4D4B_83A0_0601E61E0A45_.wvu.PrintTitles" localSheetId="1" hidden="1">Processi!$1:$3</definedName>
    <definedName name="Z_B571A6AA_5FF9_4D4B_83A0_0601E61E0A45_.wvu.PrintTitles" localSheetId="25" hidden="1">REATI!$1:$6</definedName>
    <definedName name="Z_B571A6AA_5FF9_4D4B_83A0_0601E61E0A45_.wvu.Rows" localSheetId="23" hidden="1">'___ PERS INDIVID E SOGG  IRR'!$16:$18,'___ PERS INDIVID E SOGG  IRR'!$29:$30,'___ PERS INDIVID E SOGG  IRR'!$46:$47</definedName>
    <definedName name="Z_B571A6AA_5FF9_4D4B_83A0_0601E61E0A45_.wvu.Rows" localSheetId="21" hidden="1">'06_COMMERCIALE'!$16:$18,'06_COMMERCIALE'!$28:$33,'06_COMMERCIALE'!$58:$59</definedName>
    <definedName name="Z_B571A6AA_5FF9_4D4B_83A0_0601E61E0A45_.wvu.Rows" localSheetId="22" hidden="1">'08_PROGETTAZIONE'!$16:$18,'08_PROGETTAZIONE'!$26:$28,'08_PROGETTAZIONE'!$36:$39</definedName>
    <definedName name="Z_B571A6AA_5FF9_4D4B_83A0_0601E61E0A45_.wvu.Rows" localSheetId="7" hidden="1">B_CORRUZIONE!$25:$30</definedName>
    <definedName name="Z_B571A6AA_5FF9_4D4B_83A0_0601E61E0A45_.wvu.Rows" localSheetId="10" hidden="1">'E_DELITTI INFORMATICI'!$16:$18,'E_DELITTI INFORMATICI'!$69:$69</definedName>
    <definedName name="Z_B571A6AA_5FF9_4D4B_83A0_0601E61E0A45_.wvu.Rows" localSheetId="11" hidden="1">'F_SIC SUL LAVORO'!$16:$18</definedName>
    <definedName name="Z_B571A6AA_5FF9_4D4B_83A0_0601E61E0A45_.wvu.Rows" localSheetId="12" hidden="1">G_AMBIENTE!$16:$18,G_AMBIENTE!$48:$49</definedName>
    <definedName name="Z_B571A6AA_5FF9_4D4B_83A0_0601E61E0A45_.wvu.Rows" localSheetId="4" hidden="1">GENERALE!$4:$11,GENERALE!$16:$20</definedName>
    <definedName name="Z_B571A6AA_5FF9_4D4B_83A0_0601E61E0A45_.wvu.Rows" localSheetId="13" hidden="1">'H_PERS IND.'!$16:$18,'H_PERS IND.'!$28:$31,'H_PERS IND.'!$46:$47</definedName>
    <definedName name="Z_B571A6AA_5FF9_4D4B_83A0_0601E61E0A45_.wvu.Rows" localSheetId="26" hidden="1">'Piano gest. rischio'!$1:$1</definedName>
  </definedNames>
  <calcPr calcId="162913" concurrentCalc="0"/>
  <customWorkbookViews>
    <customWorkbookView name="Marco Russi - Visualizzazione personale" guid="{B571A6AA-5FF9-4D4B-83A0-0601E61E0A45}" mergeInterval="0" personalView="1" maximized="1" xWindow="-8" yWindow="-8" windowWidth="1936" windowHeight="1056" tabRatio="853" activeSheetId="7"/>
    <customWorkbookView name="Marilda - Visualizzazione personale" guid="{1A0BD45B-5397-45F8-B479-7CCC97254D05}" mergeInterval="0" personalView="1" maximized="1" xWindow="-8" yWindow="-8" windowWidth="1296" windowHeight="1000" tabRatio="853" activeSheetId="2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00" i="5" l="1"/>
  <c r="AC149" i="5"/>
  <c r="AE149" i="5"/>
  <c r="AC148" i="5"/>
  <c r="AE148" i="5"/>
  <c r="AC147" i="5"/>
  <c r="AE147" i="5"/>
  <c r="AC146" i="5"/>
  <c r="AE146" i="5"/>
  <c r="AC145" i="5"/>
  <c r="AE145" i="5"/>
  <c r="AC144" i="5"/>
  <c r="AE144" i="5"/>
  <c r="AC143" i="5"/>
  <c r="AE143" i="5"/>
  <c r="AC142" i="5"/>
  <c r="AE142" i="5"/>
  <c r="AC141" i="5"/>
  <c r="AE141" i="5"/>
  <c r="AC140" i="5"/>
  <c r="AE140" i="5"/>
  <c r="AC139" i="5"/>
  <c r="AE139" i="5"/>
  <c r="AC138" i="5"/>
  <c r="AE138" i="5"/>
  <c r="AC137" i="5"/>
  <c r="AE137" i="5"/>
  <c r="AC136" i="5"/>
  <c r="AE136" i="5"/>
  <c r="AC135" i="5"/>
  <c r="AE135" i="5"/>
  <c r="AC134" i="5"/>
  <c r="AE134" i="5"/>
  <c r="AC133" i="5"/>
  <c r="AE133" i="5"/>
  <c r="AC132" i="5"/>
  <c r="AE132" i="5"/>
  <c r="AC131" i="5"/>
  <c r="AE131" i="5"/>
  <c r="AC130" i="5"/>
  <c r="AE130" i="5"/>
  <c r="AC129" i="5"/>
  <c r="AE129" i="5"/>
  <c r="AC128" i="5"/>
  <c r="AE128" i="5"/>
  <c r="AC127" i="5"/>
  <c r="AE127" i="5"/>
  <c r="AC126" i="5"/>
  <c r="AE126" i="5"/>
  <c r="AC125" i="5"/>
  <c r="AE125" i="5"/>
  <c r="AC124" i="5"/>
  <c r="AE124" i="5"/>
  <c r="AC123" i="5"/>
  <c r="AE123" i="5"/>
  <c r="AC122" i="5"/>
  <c r="AE122" i="5"/>
  <c r="AC121" i="5"/>
  <c r="AE121" i="5"/>
  <c r="AC120" i="5"/>
  <c r="AE120" i="5"/>
  <c r="AC119" i="5"/>
  <c r="AE119" i="5"/>
  <c r="AC118" i="5"/>
  <c r="AE118" i="5"/>
  <c r="AC117" i="5"/>
  <c r="AE117" i="5"/>
  <c r="AC116" i="5"/>
  <c r="AE116" i="5"/>
  <c r="AC115" i="5"/>
  <c r="AE115" i="5"/>
  <c r="AC114" i="5"/>
  <c r="AE114" i="5"/>
  <c r="AC113" i="5"/>
  <c r="AE113" i="5"/>
  <c r="AC112" i="5"/>
  <c r="AE112" i="5"/>
  <c r="AC111" i="5"/>
  <c r="AE111" i="5"/>
  <c r="AC110" i="5"/>
  <c r="AE110" i="5"/>
  <c r="AC109" i="5"/>
  <c r="AE109" i="5"/>
  <c r="AC108" i="5"/>
  <c r="AE108" i="5"/>
  <c r="AC107" i="5"/>
  <c r="AE107" i="5"/>
  <c r="AC106" i="5"/>
  <c r="AE106" i="5"/>
  <c r="AC105" i="5"/>
  <c r="AE105" i="5"/>
  <c r="AC104" i="5"/>
  <c r="AE104" i="5"/>
  <c r="AC103" i="5"/>
  <c r="AE103" i="5"/>
  <c r="AC102" i="5"/>
  <c r="AE102" i="5"/>
  <c r="AC101" i="5"/>
  <c r="AE101" i="5"/>
  <c r="AC99" i="5"/>
  <c r="AE99" i="5"/>
  <c r="AC98" i="5"/>
  <c r="AE98" i="5"/>
  <c r="AC97" i="5"/>
  <c r="AE97" i="5"/>
  <c r="AC96" i="5"/>
  <c r="AE96" i="5"/>
  <c r="AC95" i="5"/>
  <c r="AE95" i="5"/>
  <c r="AC94" i="5"/>
  <c r="AE94" i="5"/>
  <c r="AC93" i="5"/>
  <c r="AE93" i="5"/>
  <c r="AC92" i="5"/>
  <c r="AE92" i="5"/>
  <c r="AC91" i="5"/>
  <c r="AE91" i="5"/>
  <c r="AC90" i="5"/>
  <c r="AE90" i="5"/>
  <c r="AC89" i="5"/>
  <c r="AE89" i="5"/>
  <c r="AC88" i="5"/>
  <c r="AE88" i="5"/>
  <c r="AC87" i="5"/>
  <c r="AE87" i="5"/>
  <c r="AC86" i="5"/>
  <c r="AE86" i="5"/>
  <c r="AC85" i="5"/>
  <c r="AE85" i="5"/>
  <c r="AC84" i="5"/>
  <c r="AE84" i="5"/>
  <c r="AC83" i="5"/>
  <c r="AE83" i="5"/>
  <c r="AC82" i="5"/>
  <c r="AE82" i="5"/>
  <c r="AC81" i="5"/>
  <c r="AE81" i="5"/>
  <c r="AC80" i="5"/>
  <c r="AE80" i="5"/>
  <c r="AC79" i="5"/>
  <c r="AE79" i="5"/>
  <c r="AC78" i="5"/>
  <c r="AE78" i="5"/>
  <c r="AC77" i="5"/>
  <c r="AE77" i="5"/>
  <c r="AC76" i="5"/>
  <c r="AE76" i="5"/>
  <c r="AC75" i="5"/>
  <c r="AE75" i="5"/>
  <c r="AC74" i="5"/>
  <c r="AE74" i="5"/>
  <c r="AC73" i="5"/>
  <c r="AE73" i="5"/>
  <c r="AC72" i="5"/>
  <c r="AE72" i="5"/>
  <c r="AC71" i="5"/>
  <c r="AE71" i="5"/>
  <c r="AC70" i="5"/>
  <c r="AE70" i="5"/>
  <c r="AC69" i="5"/>
  <c r="AE69" i="5"/>
  <c r="AC68" i="5"/>
  <c r="AE68" i="5"/>
  <c r="AC67" i="5"/>
  <c r="AE67" i="5"/>
  <c r="AC66" i="5"/>
  <c r="AE66" i="5"/>
  <c r="AC65" i="5"/>
  <c r="AE65" i="5"/>
  <c r="AC64" i="5"/>
  <c r="AE64" i="5"/>
  <c r="AC63" i="5"/>
  <c r="AE63" i="5"/>
  <c r="AC62" i="5"/>
  <c r="AE62" i="5"/>
  <c r="AC61" i="5"/>
  <c r="AE61" i="5"/>
  <c r="AC60" i="5"/>
  <c r="AE60" i="5"/>
  <c r="AC59" i="5"/>
  <c r="AE59" i="5"/>
  <c r="AC58" i="5"/>
  <c r="AE58" i="5"/>
  <c r="AC57" i="5"/>
  <c r="AE57" i="5"/>
  <c r="AC56" i="5"/>
  <c r="AE56" i="5"/>
  <c r="AC55" i="5"/>
  <c r="AE55" i="5"/>
  <c r="AC54" i="5"/>
  <c r="AE54" i="5"/>
  <c r="AC53" i="5"/>
  <c r="AE53" i="5"/>
  <c r="AC52" i="5"/>
  <c r="AE52" i="5"/>
  <c r="AC51" i="5"/>
  <c r="AE51" i="5"/>
  <c r="AC50" i="5"/>
  <c r="AE50" i="5"/>
  <c r="AC49" i="5"/>
  <c r="AE49" i="5"/>
  <c r="AC48" i="5"/>
  <c r="AE48" i="5"/>
  <c r="AC47" i="5"/>
  <c r="AE47" i="5"/>
  <c r="AC46" i="5"/>
  <c r="AE46" i="5"/>
  <c r="AC45" i="5"/>
  <c r="AE45" i="5"/>
  <c r="AC44" i="5"/>
  <c r="AE44" i="5"/>
  <c r="AC43" i="5"/>
  <c r="AE43" i="5"/>
  <c r="AC42" i="5"/>
  <c r="AE42" i="5"/>
  <c r="AC41" i="5"/>
  <c r="AE41" i="5"/>
  <c r="AC40" i="5"/>
  <c r="AE40" i="5"/>
  <c r="AC39" i="5"/>
  <c r="AE39" i="5"/>
  <c r="AC38" i="5"/>
  <c r="AE38" i="5"/>
  <c r="AC37" i="5"/>
  <c r="AE37" i="5"/>
  <c r="AC36" i="5"/>
  <c r="AE36" i="5"/>
  <c r="AC35" i="5"/>
  <c r="AE35" i="5"/>
  <c r="AC34" i="5"/>
  <c r="AE34" i="5"/>
  <c r="AC33" i="5"/>
  <c r="AE33" i="5"/>
  <c r="AC32" i="5"/>
  <c r="AE32" i="5"/>
  <c r="AC31" i="5"/>
  <c r="AE31" i="5"/>
  <c r="AC30" i="5"/>
  <c r="AE30" i="5"/>
  <c r="AC29" i="5"/>
  <c r="AE29" i="5"/>
  <c r="AC28" i="5"/>
  <c r="AE28" i="5"/>
  <c r="AC27" i="5"/>
  <c r="AE27" i="5"/>
  <c r="AC26" i="5"/>
  <c r="AE26" i="5"/>
  <c r="AC25" i="5"/>
  <c r="AE25" i="5"/>
  <c r="AC24" i="5"/>
  <c r="AE24" i="5"/>
  <c r="AC23" i="5"/>
  <c r="AE23" i="5"/>
  <c r="AC22" i="5"/>
  <c r="AE22" i="5"/>
  <c r="AC21" i="5"/>
  <c r="AE21" i="5"/>
  <c r="X19" i="5"/>
  <c r="W19" i="5"/>
  <c r="V19" i="5"/>
  <c r="U19" i="5"/>
  <c r="T19" i="5"/>
  <c r="S19" i="5"/>
  <c r="R19" i="5"/>
  <c r="Q19" i="5"/>
  <c r="P19" i="5"/>
  <c r="O19" i="5"/>
  <c r="N19" i="5"/>
  <c r="M19" i="5"/>
  <c r="L19" i="5"/>
  <c r="K19" i="5"/>
  <c r="J19" i="5"/>
  <c r="I19" i="5"/>
  <c r="H19" i="5"/>
  <c r="G19" i="5"/>
  <c r="F19" i="5"/>
  <c r="E19" i="5"/>
  <c r="X18" i="5"/>
  <c r="W18" i="5"/>
  <c r="V18" i="5"/>
  <c r="V16" i="5"/>
  <c r="V17" i="5"/>
  <c r="U18" i="5"/>
  <c r="T18" i="5"/>
  <c r="S18" i="5"/>
  <c r="R18" i="5"/>
  <c r="R16" i="5"/>
  <c r="R17" i="5"/>
  <c r="Q18" i="5"/>
  <c r="P18" i="5"/>
  <c r="O18" i="5"/>
  <c r="N18" i="5"/>
  <c r="N16" i="5"/>
  <c r="N17" i="5"/>
  <c r="M18" i="5"/>
  <c r="L18" i="5"/>
  <c r="K18" i="5"/>
  <c r="J18" i="5"/>
  <c r="AC75" i="3"/>
  <c r="J16" i="5"/>
  <c r="J17" i="5"/>
  <c r="I18" i="5"/>
  <c r="H18" i="5"/>
  <c r="G18" i="5"/>
  <c r="F18" i="5"/>
  <c r="AC71" i="3"/>
  <c r="F16" i="5"/>
  <c r="F17" i="5"/>
  <c r="E18" i="5"/>
  <c r="X16" i="5"/>
  <c r="X17" i="5"/>
  <c r="W16" i="5"/>
  <c r="W17" i="5"/>
  <c r="U16" i="5"/>
  <c r="U17" i="5"/>
  <c r="T16" i="5"/>
  <c r="T17" i="5"/>
  <c r="S16" i="5"/>
  <c r="S17" i="5"/>
  <c r="Q16" i="5"/>
  <c r="Q17" i="5"/>
  <c r="P16" i="5"/>
  <c r="P17" i="5"/>
  <c r="O16" i="5"/>
  <c r="O17" i="5"/>
  <c r="M16" i="5"/>
  <c r="M17" i="5"/>
  <c r="L16" i="5"/>
  <c r="L17" i="5"/>
  <c r="K16" i="5"/>
  <c r="K17" i="5"/>
  <c r="AC74" i="3"/>
  <c r="I16" i="5"/>
  <c r="I17" i="5"/>
  <c r="AC73" i="3"/>
  <c r="AC72" i="3"/>
  <c r="G16" i="5"/>
  <c r="G17" i="5"/>
  <c r="AC70" i="3"/>
  <c r="E16" i="5"/>
  <c r="E17" i="5"/>
  <c r="X15" i="5"/>
  <c r="W15" i="5"/>
  <c r="V15" i="5"/>
  <c r="U15" i="5"/>
  <c r="T15" i="5"/>
  <c r="S15" i="5"/>
  <c r="R15" i="5"/>
  <c r="Q15" i="5"/>
  <c r="P15" i="5"/>
  <c r="O15" i="5"/>
  <c r="N15" i="5"/>
  <c r="M15" i="5"/>
  <c r="L15" i="5"/>
  <c r="K15" i="5"/>
  <c r="J15" i="5"/>
  <c r="I15" i="5"/>
  <c r="H15" i="5"/>
  <c r="G15" i="5"/>
  <c r="F15" i="5"/>
  <c r="E15" i="5"/>
  <c r="AC14" i="3"/>
  <c r="AC15" i="3"/>
  <c r="AC16" i="3"/>
  <c r="AC17" i="3"/>
  <c r="AC18" i="3"/>
  <c r="AC19" i="3"/>
  <c r="AC20" i="3"/>
  <c r="AC21" i="3"/>
  <c r="AC13" i="3"/>
  <c r="AC7"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12" i="3"/>
  <c r="AC11" i="3"/>
  <c r="AC10" i="3"/>
  <c r="AC9" i="3"/>
  <c r="AC8" i="3"/>
  <c r="K32" i="4"/>
  <c r="K31" i="4"/>
  <c r="K30" i="4"/>
  <c r="K29" i="4"/>
  <c r="K28" i="4"/>
  <c r="K27" i="4"/>
  <c r="K26" i="4"/>
  <c r="K25" i="4"/>
  <c r="K24" i="4"/>
  <c r="K23" i="4"/>
  <c r="K22" i="4"/>
  <c r="K21" i="4"/>
  <c r="K20" i="4"/>
  <c r="K19" i="4"/>
  <c r="K18" i="4"/>
  <c r="K17" i="4"/>
  <c r="K16" i="4"/>
  <c r="K15" i="4"/>
  <c r="L142" i="22"/>
  <c r="L141" i="22"/>
  <c r="L140" i="22"/>
  <c r="L139" i="22"/>
  <c r="L138" i="22"/>
  <c r="L137" i="22"/>
  <c r="L136" i="22"/>
  <c r="L135" i="22"/>
  <c r="L134" i="22"/>
  <c r="L133" i="22"/>
  <c r="L132" i="22"/>
  <c r="L131" i="22"/>
  <c r="L130" i="22"/>
  <c r="L129" i="22"/>
  <c r="L128" i="22"/>
  <c r="L127" i="22"/>
  <c r="L126" i="22"/>
  <c r="L125" i="22"/>
  <c r="L124" i="22"/>
  <c r="L123" i="22"/>
  <c r="L122" i="22"/>
  <c r="L121" i="22"/>
  <c r="L120" i="22"/>
  <c r="L119" i="22"/>
  <c r="L118" i="22"/>
  <c r="L117" i="22"/>
  <c r="L116" i="22"/>
  <c r="L115" i="22"/>
  <c r="L114" i="22"/>
  <c r="L113" i="22"/>
  <c r="L112" i="22"/>
  <c r="L111" i="22"/>
  <c r="L110" i="22"/>
  <c r="L109" i="22"/>
  <c r="L108" i="22"/>
  <c r="L107" i="22"/>
  <c r="L106" i="22"/>
  <c r="L105" i="22"/>
  <c r="L104" i="22"/>
  <c r="L103" i="22"/>
  <c r="L102" i="22"/>
  <c r="L101"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I108" i="37"/>
  <c r="I107" i="37"/>
  <c r="I106" i="37"/>
  <c r="I105" i="37"/>
  <c r="I104" i="37"/>
  <c r="I103" i="37"/>
  <c r="I102" i="37"/>
  <c r="I101" i="37"/>
  <c r="I100" i="37"/>
  <c r="I99" i="37"/>
  <c r="I98" i="37"/>
  <c r="I97" i="37"/>
  <c r="I96" i="37"/>
  <c r="I95" i="37"/>
  <c r="I94" i="37"/>
  <c r="I93" i="37"/>
  <c r="I92" i="37"/>
  <c r="I91" i="37"/>
  <c r="I90" i="37"/>
  <c r="I89" i="37"/>
  <c r="I88" i="37"/>
  <c r="I87" i="37"/>
  <c r="I86" i="37"/>
  <c r="I85" i="37"/>
  <c r="I84" i="37"/>
  <c r="I83" i="37"/>
  <c r="I82" i="37"/>
  <c r="I81" i="37"/>
  <c r="I80" i="37"/>
  <c r="I79" i="37"/>
  <c r="I78" i="37"/>
  <c r="I77" i="37"/>
  <c r="I76" i="37"/>
  <c r="I75" i="37"/>
  <c r="I74" i="37"/>
  <c r="I73" i="37"/>
  <c r="I72" i="37"/>
  <c r="I71" i="37"/>
  <c r="I70" i="37"/>
  <c r="I69" i="37"/>
  <c r="I68" i="37"/>
  <c r="I67" i="37"/>
  <c r="I66" i="37"/>
  <c r="I65" i="37"/>
  <c r="I64" i="37"/>
  <c r="I63" i="37"/>
  <c r="I62" i="37"/>
  <c r="I61" i="37"/>
  <c r="I60" i="37"/>
  <c r="I59" i="37"/>
  <c r="I58" i="37"/>
  <c r="I57" i="37"/>
  <c r="I56" i="37"/>
  <c r="I55" i="37"/>
  <c r="I54" i="37"/>
  <c r="I53" i="37"/>
  <c r="I52" i="37"/>
  <c r="I51" i="37"/>
  <c r="D51" i="37"/>
  <c r="I50" i="37"/>
  <c r="I49" i="37"/>
  <c r="I48" i="37"/>
  <c r="I47" i="37"/>
  <c r="I46" i="37"/>
  <c r="I45" i="37"/>
  <c r="I44" i="37"/>
  <c r="I43" i="37"/>
  <c r="I42" i="37"/>
  <c r="I41" i="37"/>
  <c r="I40" i="37"/>
  <c r="I39" i="37"/>
  <c r="I38" i="37"/>
  <c r="I37" i="37"/>
  <c r="I36" i="37"/>
  <c r="I35"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I8" i="37"/>
  <c r="I7" i="37"/>
  <c r="I6" i="37"/>
  <c r="I5" i="37"/>
  <c r="I4" i="37"/>
  <c r="I3" i="37"/>
  <c r="I2" i="37"/>
  <c r="I108" i="36"/>
  <c r="I107" i="36"/>
  <c r="I106" i="36"/>
  <c r="I105" i="36"/>
  <c r="I104" i="36"/>
  <c r="I103" i="36"/>
  <c r="I102" i="36"/>
  <c r="I101" i="36"/>
  <c r="I100" i="36"/>
  <c r="I99" i="36"/>
  <c r="I98" i="36"/>
  <c r="I97" i="36"/>
  <c r="I96" i="36"/>
  <c r="I95" i="36"/>
  <c r="I94" i="36"/>
  <c r="I93" i="36"/>
  <c r="I92" i="36"/>
  <c r="I91" i="36"/>
  <c r="I90" i="36"/>
  <c r="I89" i="36"/>
  <c r="I88" i="36"/>
  <c r="I87" i="36"/>
  <c r="I86" i="36"/>
  <c r="I85" i="36"/>
  <c r="I84" i="36"/>
  <c r="I83" i="36"/>
  <c r="I82" i="36"/>
  <c r="I81" i="36"/>
  <c r="I80" i="36"/>
  <c r="I79" i="36"/>
  <c r="I78" i="36"/>
  <c r="I77" i="36"/>
  <c r="I76" i="36"/>
  <c r="I75" i="36"/>
  <c r="I74" i="36"/>
  <c r="I73" i="36"/>
  <c r="I72" i="36"/>
  <c r="I71" i="36"/>
  <c r="I70" i="36"/>
  <c r="I69" i="36"/>
  <c r="I68" i="36"/>
  <c r="I67" i="36"/>
  <c r="I66" i="36"/>
  <c r="I65" i="36"/>
  <c r="I64" i="36"/>
  <c r="I63" i="36"/>
  <c r="I62" i="36"/>
  <c r="I61" i="36"/>
  <c r="I60" i="36"/>
  <c r="I59" i="36"/>
  <c r="I58" i="36"/>
  <c r="I57" i="36"/>
  <c r="I56" i="36"/>
  <c r="I55" i="36"/>
  <c r="I54" i="36"/>
  <c r="I53" i="36"/>
  <c r="I52" i="36"/>
  <c r="I51" i="36"/>
  <c r="D51" i="36"/>
  <c r="I50" i="36"/>
  <c r="I49" i="36"/>
  <c r="I48" i="36"/>
  <c r="I47" i="36"/>
  <c r="I46" i="36"/>
  <c r="I45" i="36"/>
  <c r="I44" i="36"/>
  <c r="I43" i="36"/>
  <c r="I42" i="36"/>
  <c r="I41" i="36"/>
  <c r="I40" i="36"/>
  <c r="I39" i="36"/>
  <c r="I38" i="36"/>
  <c r="I37" i="36"/>
  <c r="I36" i="36"/>
  <c r="I35"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7" i="36"/>
  <c r="I6" i="36"/>
  <c r="I5" i="36"/>
  <c r="I4" i="36"/>
  <c r="I3" i="36"/>
  <c r="I2" i="36"/>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3"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D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I3" i="35"/>
  <c r="D3" i="35"/>
  <c r="I2" i="35"/>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3" i="34"/>
  <c r="I72" i="34"/>
  <c r="I71" i="34"/>
  <c r="I70" i="34"/>
  <c r="I69" i="34"/>
  <c r="I68" i="34"/>
  <c r="I67" i="34"/>
  <c r="I66" i="34"/>
  <c r="I65" i="34"/>
  <c r="I64" i="34"/>
  <c r="I63" i="34"/>
  <c r="I62" i="34"/>
  <c r="I61" i="34"/>
  <c r="I60" i="34"/>
  <c r="I59" i="34"/>
  <c r="I58" i="34"/>
  <c r="I57" i="34"/>
  <c r="I56" i="34"/>
  <c r="I55" i="34"/>
  <c r="I54" i="34"/>
  <c r="I53" i="34"/>
  <c r="I52" i="34"/>
  <c r="I51" i="34"/>
  <c r="D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I14" i="34"/>
  <c r="I13" i="34"/>
  <c r="I12" i="34"/>
  <c r="I11" i="34"/>
  <c r="I10" i="34"/>
  <c r="I9" i="34"/>
  <c r="I8" i="34"/>
  <c r="I7" i="34"/>
  <c r="I6" i="34"/>
  <c r="I5" i="34"/>
  <c r="I4" i="34"/>
  <c r="I3" i="34"/>
  <c r="D3" i="34"/>
  <c r="I2" i="34"/>
  <c r="I108" i="33"/>
  <c r="I107" i="33"/>
  <c r="I106" i="33"/>
  <c r="I105" i="33"/>
  <c r="I104" i="33"/>
  <c r="I103" i="33"/>
  <c r="I102" i="33"/>
  <c r="I101" i="33"/>
  <c r="I100" i="33"/>
  <c r="I99" i="33"/>
  <c r="I98" i="33"/>
  <c r="I97" i="33"/>
  <c r="I96" i="33"/>
  <c r="I95" i="33"/>
  <c r="I94" i="33"/>
  <c r="I93" i="33"/>
  <c r="I92" i="33"/>
  <c r="I91" i="33"/>
  <c r="I90" i="33"/>
  <c r="I89" i="33"/>
  <c r="I88" i="33"/>
  <c r="I87" i="33"/>
  <c r="I86" i="33"/>
  <c r="I85" i="33"/>
  <c r="I84" i="33"/>
  <c r="I83" i="33"/>
  <c r="I82" i="33"/>
  <c r="I81" i="33"/>
  <c r="I80" i="33"/>
  <c r="I79" i="33"/>
  <c r="I78" i="33"/>
  <c r="I77" i="33"/>
  <c r="I76" i="33"/>
  <c r="I75" i="33"/>
  <c r="I74" i="33"/>
  <c r="I73" i="33"/>
  <c r="I72" i="33"/>
  <c r="I71" i="33"/>
  <c r="I70" i="33"/>
  <c r="I69" i="33"/>
  <c r="I68" i="33"/>
  <c r="I67" i="33"/>
  <c r="I66" i="33"/>
  <c r="I65" i="33"/>
  <c r="I64" i="33"/>
  <c r="I63" i="33"/>
  <c r="I62" i="33"/>
  <c r="I61" i="33"/>
  <c r="I60" i="33"/>
  <c r="I59" i="33"/>
  <c r="I58" i="33"/>
  <c r="I57" i="33"/>
  <c r="I56" i="33"/>
  <c r="I55" i="33"/>
  <c r="I54" i="33"/>
  <c r="I53" i="33"/>
  <c r="I52" i="33"/>
  <c r="I51" i="33"/>
  <c r="I50" i="33"/>
  <c r="I49" i="33"/>
  <c r="I48" i="33"/>
  <c r="I47" i="33"/>
  <c r="I46" i="33"/>
  <c r="I45" i="33"/>
  <c r="I44" i="33"/>
  <c r="I43" i="33"/>
  <c r="I42" i="33"/>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13" i="33"/>
  <c r="I12" i="33"/>
  <c r="I11" i="33"/>
  <c r="I10" i="33"/>
  <c r="I9" i="33"/>
  <c r="I8" i="33"/>
  <c r="I7" i="33"/>
  <c r="I6" i="33"/>
  <c r="I5" i="33"/>
  <c r="I4" i="33"/>
  <c r="I3" i="33"/>
  <c r="D3" i="33"/>
  <c r="I2" i="33"/>
  <c r="J108" i="32"/>
  <c r="J107" i="32"/>
  <c r="J106" i="32"/>
  <c r="J105" i="32"/>
  <c r="J104" i="32"/>
  <c r="J103" i="32"/>
  <c r="J102" i="32"/>
  <c r="J101" i="32"/>
  <c r="J100" i="32"/>
  <c r="J99" i="32"/>
  <c r="J98" i="32"/>
  <c r="J97" i="32"/>
  <c r="J96" i="32"/>
  <c r="J95" i="32"/>
  <c r="J94" i="32"/>
  <c r="J93" i="32"/>
  <c r="J92" i="32"/>
  <c r="J91" i="32"/>
  <c r="J90" i="32"/>
  <c r="J89" i="32"/>
  <c r="J88" i="32"/>
  <c r="J87" i="32"/>
  <c r="J86" i="32"/>
  <c r="J85" i="32"/>
  <c r="J84" i="32"/>
  <c r="J83" i="32"/>
  <c r="J82" i="32"/>
  <c r="J81" i="32"/>
  <c r="J80" i="32"/>
  <c r="J79" i="32"/>
  <c r="J78" i="32"/>
  <c r="J77" i="32"/>
  <c r="J76" i="32"/>
  <c r="J75" i="32"/>
  <c r="J74" i="32"/>
  <c r="J73" i="32"/>
  <c r="J72" i="32"/>
  <c r="J71" i="32"/>
  <c r="J70" i="32"/>
  <c r="J69" i="32"/>
  <c r="J68" i="32"/>
  <c r="J67" i="32"/>
  <c r="J66" i="32"/>
  <c r="J65" i="32"/>
  <c r="J64" i="32"/>
  <c r="J63" i="32"/>
  <c r="J62" i="32"/>
  <c r="J61" i="32"/>
  <c r="J60" i="32"/>
  <c r="J59" i="32"/>
  <c r="J58" i="32"/>
  <c r="J57" i="32"/>
  <c r="J56" i="32"/>
  <c r="J55" i="32"/>
  <c r="J54" i="32"/>
  <c r="J53" i="32"/>
  <c r="J52" i="32"/>
  <c r="J51" i="32"/>
  <c r="E51" i="32"/>
  <c r="J50" i="32"/>
  <c r="J49" i="32"/>
  <c r="J48" i="32"/>
  <c r="J47"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J7" i="32"/>
  <c r="J6" i="32"/>
  <c r="J5" i="32"/>
  <c r="J4" i="32"/>
  <c r="J3" i="32"/>
  <c r="E3" i="32"/>
  <c r="J2" i="32"/>
  <c r="J109" i="31"/>
  <c r="J108" i="31"/>
  <c r="J107" i="31"/>
  <c r="J106" i="31"/>
  <c r="J105" i="31"/>
  <c r="J104" i="31"/>
  <c r="J103" i="31"/>
  <c r="J102" i="31"/>
  <c r="J101" i="31"/>
  <c r="J100" i="31"/>
  <c r="J99" i="31"/>
  <c r="J98" i="31"/>
  <c r="J97" i="31"/>
  <c r="J96" i="31"/>
  <c r="J95" i="31"/>
  <c r="J94" i="31"/>
  <c r="J93" i="31"/>
  <c r="J92" i="31"/>
  <c r="J91" i="31"/>
  <c r="J90" i="31"/>
  <c r="J89" i="31"/>
  <c r="J88" i="31"/>
  <c r="J87" i="31"/>
  <c r="J86" i="31"/>
  <c r="J85" i="31"/>
  <c r="J84" i="31"/>
  <c r="J83" i="31"/>
  <c r="J82" i="31"/>
  <c r="J81" i="31"/>
  <c r="J80" i="31"/>
  <c r="J79" i="31"/>
  <c r="J78" i="31"/>
  <c r="J77" i="31"/>
  <c r="J76" i="31"/>
  <c r="J75" i="31"/>
  <c r="J74" i="31"/>
  <c r="J73" i="31"/>
  <c r="J72" i="31"/>
  <c r="J71" i="31"/>
  <c r="J70" i="31"/>
  <c r="J69" i="31"/>
  <c r="J68" i="31"/>
  <c r="J67" i="31"/>
  <c r="J66" i="31"/>
  <c r="J65" i="31"/>
  <c r="J64" i="31"/>
  <c r="J63" i="31"/>
  <c r="J62" i="31"/>
  <c r="J61" i="31"/>
  <c r="J60" i="31"/>
  <c r="J59" i="31"/>
  <c r="J58" i="31"/>
  <c r="J57" i="31"/>
  <c r="J56" i="31"/>
  <c r="J55" i="31"/>
  <c r="J54" i="31"/>
  <c r="J53" i="31"/>
  <c r="J52" i="3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J4" i="31"/>
  <c r="J3" i="31"/>
  <c r="J109" i="30"/>
  <c r="J108" i="30"/>
  <c r="J107"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66" i="30"/>
  <c r="J65" i="30"/>
  <c r="J64" i="30"/>
  <c r="J63" i="30"/>
  <c r="J62" i="30"/>
  <c r="J61" i="30"/>
  <c r="J60" i="30"/>
  <c r="J59" i="30"/>
  <c r="J58" i="30"/>
  <c r="J57" i="30"/>
  <c r="J56" i="30"/>
  <c r="J55" i="30"/>
  <c r="J54" i="30"/>
  <c r="J53" i="30"/>
  <c r="J52" i="30"/>
  <c r="J51" i="30"/>
  <c r="J50" i="30"/>
  <c r="J49" i="30"/>
  <c r="J48" i="30"/>
  <c r="J47"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16" i="30"/>
  <c r="J15" i="30"/>
  <c r="J14" i="30"/>
  <c r="J13" i="30"/>
  <c r="J12" i="30"/>
  <c r="J11" i="30"/>
  <c r="J10" i="30"/>
  <c r="J9" i="30"/>
  <c r="J8" i="30"/>
  <c r="J7" i="30"/>
  <c r="J6" i="30"/>
  <c r="J5" i="30"/>
  <c r="J4" i="30"/>
  <c r="J3" i="30"/>
  <c r="H16" i="5"/>
  <c r="H17" i="5"/>
</calcChain>
</file>

<file path=xl/comments1.xml><?xml version="1.0" encoding="utf-8"?>
<comments xmlns="http://schemas.openxmlformats.org/spreadsheetml/2006/main">
  <authors>
    <author>Megan Stefanutti</author>
  </authors>
  <commentList>
    <comment ref="C29" authorId="0" guid="{98508B28-4EC5-4A98-BD5A-CC75609B8DB4}" shapeId="0">
      <text>
        <r>
          <rPr>
            <b/>
            <sz val="9"/>
            <color rgb="FF000000"/>
            <rFont val="Tahoma"/>
            <family val="2"/>
          </rPr>
          <t>Megan Stefanutti:</t>
        </r>
        <r>
          <rPr>
            <sz val="9"/>
            <color rgb="FF000000"/>
            <rFont val="Tahoma"/>
            <family val="2"/>
          </rPr>
          <t xml:space="preserve">
</t>
        </r>
        <r>
          <rPr>
            <sz val="8"/>
            <color rgb="FF000000"/>
            <rFont val="Tahoma"/>
            <family val="2"/>
          </rPr>
          <t xml:space="preserve">reati che ricadono in questa sezione 
</t>
        </r>
        <r>
          <rPr>
            <sz val="8"/>
            <color rgb="FF000000"/>
            <rFont val="Tahoma"/>
            <family val="2"/>
          </rPr>
          <t xml:space="preserve">1)False comunicazioni sociali.
</t>
        </r>
        <r>
          <rPr>
            <sz val="8"/>
            <color rgb="FF000000"/>
            <rFont val="Tahoma"/>
            <family val="2"/>
          </rPr>
          <t xml:space="preserve">2)Impedito controllo
</t>
        </r>
        <r>
          <rPr>
            <sz val="8"/>
            <color rgb="FF000000"/>
            <rFont val="Tahoma"/>
            <family val="2"/>
          </rPr>
          <t xml:space="preserve">3)indebita restituzione dei conferimenti
</t>
        </r>
        <r>
          <rPr>
            <sz val="8"/>
            <color rgb="FF000000"/>
            <rFont val="Tahoma"/>
            <family val="2"/>
          </rPr>
          <t xml:space="preserve">4) illegale ripartizione degli utili e delle riserve
</t>
        </r>
        <r>
          <rPr>
            <sz val="8"/>
            <color rgb="FF000000"/>
            <rFont val="Tahoma"/>
            <family val="2"/>
          </rPr>
          <t xml:space="preserve">5) illecite operazioni sulle azioni o quote socieli o della società controllante
</t>
        </r>
        <r>
          <rPr>
            <sz val="8"/>
            <color rgb="FF000000"/>
            <rFont val="Tahoma"/>
            <family val="2"/>
          </rPr>
          <t xml:space="preserve">6)operazioni in pregiudizio dei creditori
</t>
        </r>
        <r>
          <rPr>
            <sz val="8"/>
            <color rgb="FF000000"/>
            <rFont val="Tahoma"/>
            <family val="2"/>
          </rPr>
          <t xml:space="preserve">7) omessa comunicazione del conflitto di interessi
</t>
        </r>
        <r>
          <rPr>
            <sz val="8"/>
            <color rgb="FF000000"/>
            <rFont val="Tahoma"/>
            <family val="2"/>
          </rPr>
          <t xml:space="preserve">8) formazione fittizia del capitale
</t>
        </r>
        <r>
          <rPr>
            <sz val="8"/>
            <color rgb="FF000000"/>
            <rFont val="Tahoma"/>
            <family val="2"/>
          </rPr>
          <t xml:space="preserve">9)corruzione tra privati
</t>
        </r>
        <r>
          <rPr>
            <sz val="8"/>
            <color rgb="FF000000"/>
            <rFont val="Tahoma"/>
            <family val="2"/>
          </rPr>
          <t>10) illecita influenza sull'assemblea</t>
        </r>
      </text>
    </comment>
  </commentList>
</comments>
</file>

<file path=xl/sharedStrings.xml><?xml version="1.0" encoding="utf-8"?>
<sst xmlns="http://schemas.openxmlformats.org/spreadsheetml/2006/main" count="8769" uniqueCount="2365">
  <si>
    <t>Dati generali Check-up</t>
  </si>
  <si>
    <t xml:space="preserve">data del Check-up: </t>
  </si>
  <si>
    <t xml:space="preserve">a cura di: </t>
  </si>
  <si>
    <t>presso:</t>
  </si>
  <si>
    <t xml:space="preserve">Ragione Sociale: </t>
  </si>
  <si>
    <t xml:space="preserve">indirizzo: </t>
  </si>
  <si>
    <t xml:space="preserve">CAP: </t>
  </si>
  <si>
    <t xml:space="preserve">Città: </t>
  </si>
  <si>
    <t xml:space="preserve">Provincia: </t>
  </si>
  <si>
    <t>contatto:</t>
  </si>
  <si>
    <t xml:space="preserve">nome e cognome: </t>
  </si>
  <si>
    <t xml:space="preserve">funzione aziendale: </t>
  </si>
  <si>
    <t xml:space="preserve">rif email: </t>
  </si>
  <si>
    <t xml:space="preserve">rif telefonico: </t>
  </si>
  <si>
    <t>altri contatti:</t>
  </si>
  <si>
    <t>note generali</t>
  </si>
  <si>
    <t>aree considerate</t>
  </si>
  <si>
    <t xml:space="preserve">Sistema Qualità: </t>
  </si>
  <si>
    <t xml:space="preserve">Sistema Ambientale: </t>
  </si>
  <si>
    <t xml:space="preserve">Sicurezza: </t>
  </si>
  <si>
    <t xml:space="preserve">procedure organizzative: </t>
  </si>
  <si>
    <t xml:space="preserve">altre aree: </t>
  </si>
  <si>
    <t>note per offerta</t>
  </si>
  <si>
    <t xml:space="preserve">area critica: </t>
  </si>
  <si>
    <t xml:space="preserve">in evidenza: </t>
  </si>
  <si>
    <t xml:space="preserve">da proporre come opzione: </t>
  </si>
  <si>
    <t xml:space="preserve">altro: </t>
  </si>
  <si>
    <t>QUESTIONARIO DI VALUTAZIONE
DELLA SODDISFAZIONE DEL CLIENTE</t>
  </si>
  <si>
    <t>Pratika s.r.l.  t +39 0432.807545  f +39 0432.807842
p.iva 02347270304 – www.pratikasrl.com – mail info@pratikasrl.com</t>
  </si>
  <si>
    <t>Famiglia</t>
  </si>
  <si>
    <t>N</t>
  </si>
  <si>
    <t>Reato presupposto</t>
  </si>
  <si>
    <t>Descrizione reato</t>
  </si>
  <si>
    <t>Tipologie di reato</t>
  </si>
  <si>
    <t>Delitti informatici e trattamento illecito dei dati (art. 24-bis, D.Lgs. 231/01)</t>
  </si>
  <si>
    <t>Delitti di criminalità organizzata (art. 24-ter, D.Lgs. 231/01)</t>
  </si>
  <si>
    <t>Reati commessi nei rapporti con la Pubblica Amministrazione (art. 24, 25 D.Lgs. 231/01)</t>
  </si>
  <si>
    <t>Reati di falsità in monete, carte di pubblico credito, in valori di bollo e in strumenti o segni di riconoscimento (art. 25-bis, D.Lgs. 231/01)</t>
  </si>
  <si>
    <t>Delitti contro l'industria e il commercio (art. 25-bis.1., D.Lgs. 231/01)</t>
  </si>
  <si>
    <t>Reati societari (art. 25-ter, D.Lgs. 231/01)</t>
  </si>
  <si>
    <t>Reati con finalità di terrorismo o di eversione dell'ordine democratico previsti dal codice penale e dalle leggi speciali (art. 25-quater, D.Lgs. 231/01)</t>
  </si>
  <si>
    <t>Pratiche di mutilazione degli organi genitali femminili (art. 25-quater.1, D.Lgs. 231/01)</t>
  </si>
  <si>
    <t>Delitti contro la personalità individuale (art. 25-quinquies, D.Lgs. 231/01)</t>
  </si>
  <si>
    <t>Reati di abusi di mercato (art. 25-sexies, D.Lgs. 231/01)</t>
  </si>
  <si>
    <t>Reati di omicidio colposo e lesioni colpose gravi o gravissime, commessi con violazione delle norme sulla tutela della salute e sicurezza sul lavoro (art. 25-septies, D.Lgs. 231/01)</t>
  </si>
  <si>
    <t>Ricettazione, riciclaggio e impiego di denaro, beni o utilità di provenienza illecita (art. 25-octies, D.Lgs. 231/01)</t>
  </si>
  <si>
    <t>Delitti in materia di violazione del diritto d'autore (art. 25-novies, D.Lgs. 231/01)</t>
  </si>
  <si>
    <t>Induzione a non rendere dichiarazioni o a rendere dichiarazioni mendaci all'autorità giudiziaria (art. 25-decies, D.Lgs. 231/01)</t>
  </si>
  <si>
    <t>Reati ambientali (art. 25-undecies, D.Lgs. 231/01)</t>
  </si>
  <si>
    <t>Malversazione a danno dello Stato o di altro ente pubblico (art. 316-bis c.p.)</t>
  </si>
  <si>
    <t>Truffa in danno dello Stato o di altro ente pubblico o delle Comunità europee (art. 640 c. 1, n.1, c.p.)</t>
  </si>
  <si>
    <t>Truffa aggravata per il conseguimento di erogazioni pubbliche (art. 640-bis c.p.)</t>
  </si>
  <si>
    <t>Frode informatica in danno dello Stato o di altro ente pubblico (art. 640-ter c.p.)</t>
  </si>
  <si>
    <t>Falsità in un documento informatico pubblico o privato avente efficacia probatoria (art. 491-bis c.p.)</t>
  </si>
  <si>
    <t>Accesso abusivo ad un sistema informatico o telematico (art. 615-ter c.p.)</t>
  </si>
  <si>
    <t>Detenzione e diffusione abusiva di codici di accesso a sistemi informatici e telematici (art. 615-quater c.p.)</t>
  </si>
  <si>
    <t>Detenzione di apparecchiature, dispositivi o programmi informatici diretti a danneggiare o interrompere un sistema informatico o telematico (art. 615-quinquies c.p.)</t>
  </si>
  <si>
    <t>Intercettazione, impedimento o interruzione illecita di comunicazioni informatiche e telematiche (art. 617-quater c.p.)</t>
  </si>
  <si>
    <t>Installazione di apparecchiature atte ad intercettare, impedire o interrompere comunicazioni informatiche o telematiche (art. 617-quinquies c.p.)</t>
  </si>
  <si>
    <t>Danneggiamento di informazioni, dati e programmi informatici (art. 635-bis c.p.)</t>
  </si>
  <si>
    <t>Danneggiamento di informazioni, dati e programmi informatici utilizzati dallo Stato o da altro ente pubblico o comunque di pubblica utilità (art. 635-ter c.p.)</t>
  </si>
  <si>
    <t>Danneggiamento di sistemi informatici o telamatici (art. 635-quater c.p.)</t>
  </si>
  <si>
    <t>Danneggiamento di sistemi informatici o telematici di pubblica utilità (art. 635-quinquies c.p.)</t>
  </si>
  <si>
    <t>Frode informatica del soggetto che presta servizi di certificazione di firma elettronica (art. 640-quinquies c.p.)</t>
  </si>
  <si>
    <t>Associazione per delinquere (art. 416 c.p.)</t>
  </si>
  <si>
    <t>Associazione per delinquere finalizzata a commettere delitti di riduzione o mantenimento in schiavitù o servitù, tratta di persone, acquisto e alienazione di schiavi e ai reati concernenti le violazioni delle disposizioni sull'immigrazione clandestina di cui all'art. 12 D.Lgs. 286/1998 (art. 416 co. 6 c.p.)</t>
  </si>
  <si>
    <t>Associazione di tipo mafioso (art. 416-bis c.p.)</t>
  </si>
  <si>
    <t>Scambio elettorale politico-mafioso (art. 416-ter c.p.)</t>
  </si>
  <si>
    <t>Associazione finalizzata al traffico illecito di sostanze stupefacenti o psicotrope (art. 74, DPR 9 ottobre 1990, n. 309)</t>
  </si>
  <si>
    <t>Sequestro di persona a scopo di rapina o di estorsione (art. 630 c.p.)</t>
  </si>
  <si>
    <t>Illegale fabbricazione, introduzione nello stato, messa in vendita, cessione, detenzione e porto in luogo pubblico o aperto al pubblico di armi da guerra o tipo guerra o parti di esse, di esplosivi, di armi clandestine nonché di più armi comuni da sparo (art. 407, co. 2, lett. a), n. 5) c.p.p.)</t>
  </si>
  <si>
    <t>Concussione (art. 317 c.p.)</t>
  </si>
  <si>
    <t>Corruzione per un atto d'ufficio (art. 318 c.p.)</t>
  </si>
  <si>
    <t>Corruzione per un atto contrario a doveri d'ufficio (art. 319 c.p.)</t>
  </si>
  <si>
    <t>Circostanze aggravanti (art. 319-bis c.p.)</t>
  </si>
  <si>
    <t>Corruzione in atti giudiziari (art. 319-ter c.p.)</t>
  </si>
  <si>
    <t>Pene per il corruttore (art. 321 c.p.)</t>
  </si>
  <si>
    <t>Istigazione alla corruzione (art. 322 c.p.)</t>
  </si>
  <si>
    <t>Falsificazione di monete, spendita ed introduzione nello Stato, previo concerto, di monete falsificate (art. 453 c.p.)</t>
  </si>
  <si>
    <t>Alterazione di monete (art. 454 c.p.)</t>
  </si>
  <si>
    <t>Spendita ed introduzione nello Stato, senza concerto, di monete falsificate (art. 455 c.p.)</t>
  </si>
  <si>
    <t>Spendita di monete falsificate ricevute in buona fede (art. 457 c.p.)</t>
  </si>
  <si>
    <t>Falsificazione di valori di bollo, introduzione nello Stato, acquisto, detenzione o messa in circolazione di valori di bollo falsificati (art. 459 c.p.)</t>
  </si>
  <si>
    <t>Contraffazione di carta filigranata in uso per la fabbricazione di carte di pubblico credito o valori di bollo (art. 460 c.p.)</t>
  </si>
  <si>
    <t>Fabbricazione o detenzione di filigrane o di strumenti destinatialla falsificazione di monete, di valoridi bollo o carta filigranata (art. 461 c.p.)</t>
  </si>
  <si>
    <t>Uso di valori di bollo contraffatti o alterati (art. 464 c.p.)</t>
  </si>
  <si>
    <t>Contraffazione, alterazione o uso di marchi o segni distintivi ovvero di brevetti, modelli e disegni (art. 473 c.p.)</t>
  </si>
  <si>
    <t>Introduzione nello stato e commercio di prodotti con segni falsi (art. 474 c.p.)</t>
  </si>
  <si>
    <t>Turbata libertà dell'industria o del commercio (art. 513 c.p.)</t>
  </si>
  <si>
    <t>Illecita concorrenza con minaccia o violenza (art. 513-bis c.p.)</t>
  </si>
  <si>
    <t>Frode nell'esercizio del commercio (art. 515 c.p.)</t>
  </si>
  <si>
    <t>Vendita di sostanze alimentari non genuine come genuine art. 516 c.p.)</t>
  </si>
  <si>
    <t>Vendita di prodotti industriali con segni mendaci (art. 517 c.p.)</t>
  </si>
  <si>
    <t>Fabbricazione e commercio di beni realizzati usurpando titoli di proprietà industriale (art. 517-ter c.p.)</t>
  </si>
  <si>
    <t>Contraffazione di indicazioni geografiche o denominazioni di origine dei prodottiagroalimentari (art. 517-quater c.p.)</t>
  </si>
  <si>
    <t>False comunicazioni sociali (art. 2621 c.c.)</t>
  </si>
  <si>
    <t>False comunicazioni sociali in danno dei soci o dei creditori (art. 2622, co. 1 e 3, c.c.)</t>
  </si>
  <si>
    <t>Falso in prospetto (art. 2623 co. 2, c.c.)</t>
  </si>
  <si>
    <t>Falsità nelle relazioni o nelle comunicazioni delle società di revisione (art. 2624, co.1 e 2, c.c.)</t>
  </si>
  <si>
    <t>Impedito controllo (art. 2625, co.2, c.c.)</t>
  </si>
  <si>
    <t>Indebita restituzione dei conferimenti (art. 2626 c.c.)</t>
  </si>
  <si>
    <t>Illegale ripartizione degli utili e delle riserve (art. 2627 c.c.)</t>
  </si>
  <si>
    <t>Illecite operazioni sulle azioni o quote sociali o della società controllante (art. 2628 c.c.)</t>
  </si>
  <si>
    <t>Operazioni in pregiudizio dei creditori (art. 2629 c.c.)</t>
  </si>
  <si>
    <t>Omessa comunicazione del conflitto di interessi (art. 2629-bis c.c.)</t>
  </si>
  <si>
    <t>Formazione fittizia del capitale (art. 2632 c.c.)</t>
  </si>
  <si>
    <t>Indebita  ripartizione dei beni sociali da parte dei liquidatori (art. 2633 c.c.)</t>
  </si>
  <si>
    <t>Illecita influenza sull'assemblea (art. 2636 c.c.)</t>
  </si>
  <si>
    <t>Aggiotaggio (art. 2637 c.c.)</t>
  </si>
  <si>
    <t>Ostacolo all'esercizio delle funzioni delle autorità pubbliche di vigilanza (art. 2638, co. 1 e 2, c.c.)</t>
  </si>
  <si>
    <t>Reati con finalità di terrorismo o di eversione dell'ordine democratico previsti dal codice penale e della leggi speciali (art. 25-quater, D.Lgs. 231/01)</t>
  </si>
  <si>
    <t>Pratiche di mutilazione degli organi genitali femminili (art. 583-bis c.p.)</t>
  </si>
  <si>
    <t>Riduzione o mantenimento in schiavitù o in servitù (art. 600 c.p.)</t>
  </si>
  <si>
    <t>Prostituzione minorile (art. 600-bis c.p.)</t>
  </si>
  <si>
    <t>Pornografia minorile (art. 600-ter c.p.)</t>
  </si>
  <si>
    <t>Detenzione di materiale pornografico (art. 600-quater)</t>
  </si>
  <si>
    <t>Pornografia virtuale (art. 600-quater.1 c.p.)</t>
  </si>
  <si>
    <t>Iniziative turistiche volte allo sfruttamento della prostituzione minorile (art. 600-quinquies c.p.)</t>
  </si>
  <si>
    <t>Tratta di persone (art. 601 c.p.)</t>
  </si>
  <si>
    <t>Acquisto e alienazione di schiavi (art. 602 c.p.)</t>
  </si>
  <si>
    <t>Abuso di informazioni privilegiate (D.Lgs. 24.2.1998, n. 58, art. 184)</t>
  </si>
  <si>
    <t>Manipolazione del mercato (D.Lgs. 24.2.1998, n. 58, art. 185)</t>
  </si>
  <si>
    <t>Omicidio colposo (art. 589 c.p.)</t>
  </si>
  <si>
    <t>Lesioni personali colpose (art. 590, co. 3, c.p.)</t>
  </si>
  <si>
    <t>Ricettazione (art. 648 c.p.)</t>
  </si>
  <si>
    <t>Riciclaggio (art. 648-bis c.p.)</t>
  </si>
  <si>
    <t>Impiego di denaro, beni o utilità di provenienza illecita (art. 648-ter c.p.)</t>
  </si>
  <si>
    <t>Messa a disposizione del pubblico in un sistema di reti telematiche, mediante connessioni di qualsiasi genere, e senza averne diritto di un'opera o di parte di un'opera dell'ingegno protetta (art. 171, co. 1, lett a-bis), L. 633/1941)</t>
  </si>
  <si>
    <t>Reato di cui al punto precedente commesso su un'opera altrui non destinata alla pubblicità, ovvero con usurpazione della paternità dell'opera, ovvero con deformazione, mutilazione o altra modificazione dell'opera stessa, qualora ne risulti offeso l'onore o la reputazione dell'autore (art. 171, co. 3, L. 633/1941)</t>
  </si>
  <si>
    <t>Abusiva duplicazione, per trarne profitto, di programmi per elaboratore; importazione, distribuzione, vendita, detenzione a scopo commerciale o imprenditoriale ovvero concessione in locazione di programmi contenuti in supporti non contrassegnati dalla SIAE; predisposizione di mezzi per consentire o facilitare la rimozione arbitraria o l'elusione funzionale di dispositivi di protezione di programmi per elaboratori (art. 171-bis, co.1, L. 633/1941)</t>
  </si>
  <si>
    <t>Riproduzione su supporti non contrassegnati SIAE, trasferimento su altro supporto, distribuzione, comunicazione, presentazione o dimostrazione in pubblico, del contenuti di una banca dati al fine di trarne profitto, estrazione o reimpiego della banca dati in violaione delle disposizioni sui diritti del costitutore e dell'utente di una banca dati; distribuzione, vendita o concessione in locazione di banche dati (art. 171-bis, co. 2, L. 633/1941)</t>
  </si>
  <si>
    <t>Reati commessi ai fnii di lucro, per uso non personale, e caratterizzati da una delle condotte descritte dall'art. 171-bis, co. 2, L. 633/1941)</t>
  </si>
  <si>
    <t>pirateria audio e video (lett.a) - pirateria di testi (lett. b) - pubblicazione di articoli piratati - messa in commercio di articoli non provvisti di contrassegno SIAE quando questo sarebbe previsto - trasmissione di programmi intercettati abusivamente - dispositivi piratati per ricezione pay tv abusiva - alterazioni di informazioni elettroniche sul regime dei diritti d'autore</t>
  </si>
  <si>
    <t>Reati caratterizzati da una delle condotte descritte dell'art. 171-ter, co. 2, L.633/1941</t>
  </si>
  <si>
    <t>messa in vendita abusiva di oltre 50 opere protette da diritto d'autore - violazione dei diritti di esclusiva sulle trasmissioni - promozione ed organizzazione di queste attività illecite - attività illecite condotte da chi di mestiere effettua distribuzioni tutelate dal diritto d'autore.</t>
  </si>
  <si>
    <t>Mancata comunicazione alla SIAE dei dati di identificazione dei supporti non soggetti al contrassegno, da parte di produttori o importatori di tali supporti, ovvero falsa dichiarazione circa l'assolvimento degli obblighi sul contrassegno (art. 171-septies, L. 633/1941)</t>
  </si>
  <si>
    <t>Fraudolenta produzione, vendita, importazione, promozione, installazione, modifica, utilizzo per uso pubblico e privato di apparati o parti di apparati atti alla decodificazione di trasmissioni audiovisive ad accesso condizionato effettuate via etere, via satellite, via cavo, in forma sia analogica sia digitale (art. 171-octies, L. 633/1941)</t>
  </si>
  <si>
    <t>Induzione a non rendere dichiarazioni o a rendere dichiarazioni mendaci all'autorità giudiziaria (art. 377-bis c.p.)</t>
  </si>
  <si>
    <t>Reati previsti dal codice penale (uccisione, cattura, prelievo, detenzione di esemplari di specie animali o vegetali selvatiche protette (art. 727-bis c.p.) - Distruzione o deterioramento di habitat all'interno di un sito protetto (art. 733-bis c.p.)</t>
  </si>
  <si>
    <t>Inquinamento idrico (art. 137 D.Lgs. 152/06)</t>
  </si>
  <si>
    <t>Scarico non autorizzato (autorizzazione assente, sospesa o revocata) di acque reflue industriali contenenti sostanze pericolose (co.2) - scarico di acque reflue industriali contenenti sostanze pericolose in violazione delle prescrizioni impostecon l'autorizzazione o da unità competenti (co. 3) - scarico di acque reflue industriali contenenti sostanze pericolose in violazione dei limiti tabellari o dei limiti più restrittivi fissati da Regioni o Province autonome o dall'Autorità competente (co. 5 primo e secondo periodo) - violazione dei divieti di scarico sul suolo, nelle acque sotterranee e nel sottosuolo (co. 11) - sarico in mare da parte di navi o aeromobili di sostanze o materiali di cui è vietato lo sversamento, salvo in quantità minime e autorizzato da autorità competente (co. 13)</t>
  </si>
  <si>
    <t>Gestione di rifiuti non autorizzata (art. 256 D.Lgs. 152/06)</t>
  </si>
  <si>
    <t>Raccolta, trasporto, recupero, smaltimento, commercio e intermediazione di rifiuti, non pericolosi e pericolosi, in mancanza della prescritta autorizzazione,iscrizione o comunicazione (art. 256 co. 1. lett. a) e b)) - realizzazione o gestione di una discarica non autorizzata (art. 256 co. 3, primo periodo) - realizzaizone o gestione di discarica non autorizzata destinata, anche in parte, allo smaltimento di rifiuti pericolosi (art. 256 co. 3, secondo periodo) - attività non consentite di miscelazione dei rifiuti (art. 256 co. 5) - deposito temporaneo presso il luogo di produzione di rifiuti sanitari pericolosi (art. 256 co. 6)</t>
  </si>
  <si>
    <t>inquinamento del suolo, del sottosuolo, delle acque superficiali e delle acque sotterranee con il superamento delle concentrazioni soglia di rischio (sempre che non si provveda alla bonifica, in conformità al prpgetto approvato dall'autorità competente) e omissione della relativa comunicazione agli enti competenti (co. 1 e 2). La condotta di inquinamento di cui al co.2 è aggravata dall'utilizzo di sostanze pericolose</t>
  </si>
  <si>
    <t>Falsificazioni e utilizzo di certificati di analisi di rifiuti falsi (artt. 258 e 260-bis D.Lgs. 152/06)</t>
  </si>
  <si>
    <t>predisposizione di un certificato di analisi dei rifiuti falaso (per quanto riguarda le informazioni relative a natura, composizione e caratteristiche chimico-fisiche dei rifiuti ) e uso di un certificato falso durante il trasporto (art. 258. co. 4, secondo periodo) - predisposizione di un certificato di analisi di rifiuti falso, utilizzato nell'ambito del sistema di controllo della tracciabilità dei rifiuti - sistri ; inserimento di un certificato falso nei dati da fornire ai fini della tracciabilità dei rifiuti (art. 260-bis co. 6) - trasporto dei rifiuti senza copia cartacea della scheda SISTRI - area movimantazione o del certificato analitico dei rifiuti, nonchè uso di un certificato di analisi contenente flase indicazioni circa i rifiuti trasportati in ambito SISTRI (art. 260-bis, co. 6 e 7, II e III per.) - trasporto di rifiuti con copia cartacea della scheda SISTRI - area movimentazione fraudolentemente alterata. La condotta è aggravata se si tratta di rifiuti pericolosi</t>
  </si>
  <si>
    <t>Traffico illecito di rifiuti (art. 259 e 260 D.Lgs.- 152/06)</t>
  </si>
  <si>
    <t>Inquinamento atmosferico (art. 279 D.Lgs. 152/06)</t>
  </si>
  <si>
    <t>spedizione di rifiuti costituente traffico illecito (art. 259 co. 1) la condotta è aggravata se riguarda rifiuti pericolosi - attività organizzate, mediante più operazioni e allestimento di mezzi e attività continuative, per il traffico illecito di rifiuti (art. 260). Delitto, caratterizzato da dolo specifico di ingiusto profitto e pluralità di condotte rilevanti (cessione, ricezione, trasporto, esportazione, importazione o gestione abusiva di ingenti quantitativi di rifiuti ) la pena è aggravata in caso di rifiuti ad alta radioattività (co. 2)</t>
  </si>
  <si>
    <t>violazione, nell'esercizio di uno stabilimento, dei valori limite di emissione o delle prescrizioni stabiliti dall'autorizzazione, dai piani e programmi o dalla normativa, ovvero dall'autorità competente, che determini anche il superamento dei valori limite di qualità dell'aria previsti dalla vigente normativa (co. 5)</t>
  </si>
  <si>
    <t>Reati previsti dalla Legge 7 febbraio 1992, n. 150 in materia di commercio internazionale di esemplari di flora e fauna in via di estinzione e detenzione di animali pericolosi</t>
  </si>
  <si>
    <t>importazione, esportazione, trasporto e utilizzo illeciti di specie animali (in assenza di valido certificato o licenza, o in contrasto con le prescrizioni dettate da tali provvedimenti); detenzione, utilizzo per scopi di lucro, acquisto, vendita ed esportazione per la vendita o per fini commerciali di esemplari senza la prescritta documentazione; commercio illecito di piante riprodotte artificialmente (art. 1, co. 1 e 2 e art. 2, co. 1 e 2) Le condotte di cui agli artt. 1, co. 2 e 2, co. 2 sono aggravate in caso di recidiva e di reato commesso nell'esercizio di attività d'impresa - falsificazione o alterazione di certificati e licenze; notifiche, comunicazioni o dichiarazioni false o alterate al fine di acquisire un certificato o una licenza, uso di certificati e licenze falsi o alterati per l'importazione di animali (art. 3-bis, co. 1) - detenzione di esemplari vivi di mamiferi e rettili di specie selvatica o riprodotti in cattività, che costituiscano pericolo per la salute e per l'incolumità pubblica (art. 7 co. 4)</t>
  </si>
  <si>
    <t>Reati previssti dalla Legge 28 dicembre 1993, n. 549, in materia di tutela dell'ozono stratosferico e dell'ambiente</t>
  </si>
  <si>
    <t>Reati previsti dal D.Lgs. 6 novembre 2007, n. 202, in materia di inquinamento dell'ambiente marino provocato da navi</t>
  </si>
  <si>
    <t>Inquinamento dell'ozono: violazione delle disposizioni che prevendono la cessazione e la riduzione dell'impiego (produzione, utilizzazione, commercializzazione, importazione ed esportazione) di sostanze nocive per lo strato di ozono (art. 3 c.6)</t>
  </si>
  <si>
    <t>Sversamento colposo in mare da navi di sostanze inquinanti (art. 9, co. 1 e 2) - sversamento doloso in mare da navi di sostanze inquinanti (art. 8 co. 1 e 2) - le condotte di cui agli artt. 8, co.2 e 9 co. 2 sono aggravate nel caso in cui la violazione provochi danni permanenti o di particolare gravità alla qualità delle acque, alle specie animali o vegetali o a parti di queste</t>
  </si>
  <si>
    <t>Associazione per delinquere finalizzata al contrabbando di tabacchi lavorati esteri (art. 291-quater del testo unico di cui al DPR 23 gennaio 1973 n.43)</t>
  </si>
  <si>
    <t>Disposizioni contro le immigrazioni clandestine (art. 12, co. , 3-bis, 3-ter e 5, del testo unico di cui al decreto legislativo 25 luglio 1998, n. 286)</t>
  </si>
  <si>
    <t>Favoreggiamento personale (art. 378 c.p.)</t>
  </si>
  <si>
    <t>Reati transnazionali (L. 16 marzo 2006, n. 146, artt. 3 e 10) - qualora siano coinvolti in gruppi criminali organizzati nonché siano commessi in più di uno Stato, sia commesso in uno Stato, ma una parte sostanziale della sua preparazione, pianificazione, direzione e controllo avvenga in un altro Stato, sia commesso in uno Stato ma in esso sia implicato un gruppo criminale organizzato impegnato in attività criminali in più di uno Stato, sia commesso in uno Stato ma abbia effetti sostanziali in un altro Stato</t>
  </si>
  <si>
    <t>Chiunque, estraneo alla pubblica amministrazione, avendo ottenuto dallo Stato o da altro ente pubblico o dalle Comunità europee contributi, sovvenzioni o finanziamenti destinati a favorire iniziative dirette alla realizzazione di opere od allo svolgimento di attività di pubblico interesse, non li destina alle predette finalità, è punito con la reclusione da sei mesi a quattro anni</t>
  </si>
  <si>
    <t>Indebita percezione di contributi, finanziamenti o altre erogazioni da parte dello Stato o di altro ente pubblico o delle Comunità europee (art. 316-ter c.p.)</t>
  </si>
  <si>
    <t>Salvo che il fatto costituisca il reato previsto dall'articolo 640 bis, chiunque mediante l'utilizzo o la presentazione di dichiarazioni o di documenti falsi o attestanti cose non vere, ovvero mediante l'omissione di informazioni dovute, consegue indebitamente, per sé o per altri, contributi, finanziamenti, mutui agevolati o altre erogazioni dello stesso tipo, comunque denominate, concessi o erogati dallo Stato, da altri enti pubblici o dalle Comunità europee è punito con la reclusione da sei mesi a tre anni. Quando la somma indebitamente percepita è pari o inferiore a euro 3.999,96 si applica soltanto la sanzione amministrativa del pagamento di una somma di denaro da euro 5.164 a euro 25.822. Tale sanzione non può comunque superare il triplo del beneficio conseguito.</t>
  </si>
  <si>
    <t>Chiunque, con artifizi o raggiri, inducendo taluno in errore, procura a sé o ad altri un ingiusto profitto con altrui danno, è punito con la reclusione da sei mesi a tre anni e con la multa da euro 51 a euro 1.032 . La pena è della reclusione da uno a cinque anni e della multa da euro 309 a euro 1.549:
1. se il fatto è commesso a danno dello Stato o di un altro ente pubblico o col pretesto di far esonerare taluno dal servizio militare</t>
  </si>
  <si>
    <t>La pena è della reclusione da uno a sei anni e si procede d'ufficio se il fatto di cui all'articolo 640 riguarda contributi, finanziamenti, mutui agevolati ovvero altre erogazioni dello stesso tipo, comunque denominate, concessi o erogati da parte dello Stato, di altri enti pubblici o delle Comunità europee.</t>
  </si>
  <si>
    <t>Chiunque, alterando in qualsiasi modo il funzionamento di un sistema informatico o telematico o intervenendo senza diritto con qualsiasi modalità su dati, informazioni o programmi contenuti in un sistema informatico o telematico o ad esso pertinenti, procura a sé o ad altri un ingiusto profitto con altrui danno, è punito con la reclusione da sei mesi a tre anni e con la multa da euro 51 a euro 1.032. La pena è della reclusione da uno a cinque anni e della multa da euro 309 a euro 1.549 se ricorre una delle circostanze previste dal numero 1) del secondo comma dell'articolo 640, ovvero se il fatto è commesso con abuso della qualità di operatore del sistema. Il delitto è punibile a querela della persona offesa, salvo che ricorra taluna delle circostanze di cui al secondo comma o un'altra circostanza aggravante.</t>
  </si>
  <si>
    <t>Chiunque abusivamente si introduce in un sistema informatico o telematico protetto da misure di sicurezza ovvero vi si mantiene contro la volontà espressa o tacita di chi ha il diritto di escluderlo, è punito con la reclusione fino a tre anni. 
La pena è della reclusione da uno a cinque anni:
1) se il fatto è commesso da un pubblico ufficiale o da un incaricato di un pubblico servizio, con abuso dei poteri o con violazione dei doveri inerenti alla funzione o al servizio, o da chi esercita anche abusivamente la professione di investigatore privato, o con abuso della qualità di operatore del sistema;
2) se il colpevole per commettere il fatto usa violenza sulle cose o alle persone, ovvero se è palesamente armato;
3) se dal fatto deriva la distruzione o il danneggiamento del sistema o l'interruzione totale o parziale del suo funzionamento, ovvero la distruzione o il danneggiamento dei dati, delle informazioni o dei programmi in esso contenuti. 
Qualora i fatti di cui ai commi primo e secondo riguardino sistemi informatici o telematici di interesse militare o relativi all'ordine pubblico o alla sicurezza pubblica o alla sanità o alla protezione civile o comunque di interesse pubblico, la pena è, rispettivamente, della reclusione da uno a cinque anni e da tre a otto anni. 
Nel caso previsto dal primo comma il delitto è punibile a querela della persona offesa; negli altri casi si procede d'ufficio.</t>
  </si>
  <si>
    <t xml:space="preserve">Se alcuna delle falsità previste dal presente capo riguarda un documento informatico pubblico o privato avente efficacia probatoria, si applicano le disposizioni del capo stesso concernenti rispettivamente gli atti pubblici e le scritture private. </t>
  </si>
  <si>
    <t>Chiunque, al fine di procurare a sé o ad altri un profitto o di arrecare ad altri un danno, abusivamente si procura, riproduce, diffonde, comunica o consegna codici, parole chiave o altri mezzi idonei all'accesso ad un sistema informatico o telematico, protetto da misure di sicurezza, o comunque fornisce indicazioni o istruzioni idonee al predetto scopo, è punito con la reclusione sino ad un anno e con la multa sino a euro 5.164. 
La pena è della reclusione da uno a due anni e della multa da euro 5.164 a euro 10.329 se ricorre taluna delle circostanze di cui ai numeri 1) e 2) del quarto comma dell'articolo 617 quater.</t>
  </si>
  <si>
    <t>Chiunque,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 è punito con la reclusione fino a due anni e con la multa sino a euro 10.329.</t>
  </si>
  <si>
    <t>Chiunque fraudolentemente intercetta comunicazioni relative ad un sistema informatico o telematico o intercorrenti tra più sistemi, ovvero le impedisce o le interrompe, è punito con la reclusione da sei mesi a quattro anni. 
Salvo che il fatto costituisca più grave reato, la stessa pena si applica a chiunque rivela, mediante qualsiasi mezzo di informazione al pubblico, in tutto o in parte, il contenuto delle comunicazioni di cui al primo comma. 
I delitti di cui ai commi primo e secondo sono punibili a querela della persona offesa. 
Tuttavia si procede d'ufficio e la pena è della reclusione da uno a cinque anni se il fatto è commesso:
1) in danno di un sistema informatico o telematico utilizzato dallo Stato o da altro ente pubblico o da impresa esercente servizi pubblici o di pubblica necessità;
2) da un pubblico ufficiale o da un incaricato di un pubblico servizio, con abuso dei poteri o con violazione dei doveri inerenti alla funzione o al servizio, ovvero con abuso della qualità di operatore del sistema;
3) da chi esercita anche abusivamente la professione di investigatore privato.</t>
  </si>
  <si>
    <t>Chiunque, fuori dai casi consentiti dalla legge, installa apparecchiature atte ad intercettare, impedire o interrompere comunicazioni relative ad un sistema informatico o telematico ovvero intercorrenti tra più sistemi, è punito con la reclusione da uno a quattro anni. 
La pena è della reclusione da uno a cinque anni nei casi previsti dal quarto comma dell'articolo 617 quater.</t>
  </si>
  <si>
    <t>Salvo che il fatto costituisca più grave reato, chiunque distrugge, deteriora, cancella, altera o sopprime informazioni, dati o programmi informatici altrui è punito, a querela della persona offesa, con la reclusione da sei mesi a tre anni. Se ricorre la circostanza di cui al numero 1) del secondo comma dell’articolo 635 ovvero se il fatto è commesso con abuso della qualità di operatore del sistema, la pena è della reclusione da uno a quattro anni e si procede d’ufficio.</t>
  </si>
  <si>
    <t xml:space="preserve">Salvo che il fatto costituisca piu‘ grave reato, chiunque commette un fatto diretto a distruggere, deteriorare, cancellare, alterare o sopprimere informazioni, dati o programmi informatici utilizzati dallo Stato o da altro ente pubblico o ad essi pertinenti, o comunque di pubblica utilità, è punito con la reclusione da uno a quattro anni. Se dal fatto deriva la distruzione, il deterioramento, la cancellazione, l’alterazione o la soppressione delle informazioni, dei dati o dei programmi informatici, la pena è della reclusione da tre a otto anni. 
Se ricorre la circostanza di cui al numero 1) del secondo comma dell’articolo 635 ovvero se il fatto è commesso con abuso della qualità di operatore del sistema, la pena è aumentata. </t>
  </si>
  <si>
    <t>Salvo che il fatto costituisca più grave reato, chiunque, mediante le condotte di cui all’articolo 635 bis, ovvero attraverso l’introduzione o la trasmissione di dati, informazioni o programmi, distrugge, danneggia, rende, in tutto o in parte, inservibili sistemi informatici o telematici altrui o ne ostacola gravemente il funzionamento è punito con la reclusione da uno a cinque anni. Se ricorre la circostanza di cui al numero 1) del secondo comma dell’articolo 635 ovvero se il fatto è commesso con abuso della qualità di operatore del sistema, la pena è aumentata.</t>
  </si>
  <si>
    <t>Se il fatto di cui all’articolo 635 quater è diretto a distruggere, danneggiare, rendere, in tutto o in parte, inservibili sistemi informatici o telematici di pubblica utilità o ad ostacolarne gravemente il funzionamento, la pena è della reclusione da uno a quattro anni. Se dal fatto deriva la distruzione o il danneggiamento del sistema informatico o telematico di pubblica utilità ovvero se questo è reso, in tutto o in parte, inservibile, la pena è della reclusione da tre a otto anni. 
Se ricorre la circostanza di cui al numero 1) del secondo comma dell’articolo 635 ovvero se il fatto è commesso con abuso della qualità di operatore del sistema, la pena è aumentata.</t>
  </si>
  <si>
    <t>Il soggetto che presta servizi di certificazione di firma elettronica, il quale, al fine di procurare a se´ o ad altri un ingiusto profitto ovvero di arrecare ad altri danno, viola gli obblighi previsti dalla legge per il rilascio di un certificato qualificato, è punito con la reclusione fino a tre anni e con la multa da 51 a 1.032 euro</t>
  </si>
  <si>
    <t>Quando tre o più persone si associano allo scopo di commettere più delitti, coloro che promuovono o costituiscono od organizzano l'associazione sono puniti, per ciò solo, con la reclusione da tre a sette anni. 
Per il solo fatto di partecipare all'associazione, la pena è della reclusione da uno a cinque anni. 
I capi soggiacciono alla stessa pena stabilita per i promotori. 
Se gli associati scorrono in armi le campagne o le pubbliche vie si applica la reclusione da cinque a quindici anni. 
La pena è aumentata se il numero degli associati è di dieci o più. 
Se l'associazione è diretta a commettere taluno dei delitti di cui agli articoli 600, 601 e 602, si applica la reclusione da cinque a quindici anni nei casi previsti dal primo comma e da quattro a nove anni nei casi previsti dal secondo comma.</t>
  </si>
  <si>
    <t>Chiunque fa parte di un'associazione di tipo mafioso formata da tre o più persone, è punito con la reclusione da sette a dodici anni. 
Coloro che promuovono, dirigono o organizzano l'associazione sono puniti, per ciò solo, con la reclusione da nove a quatordici anni. 
L'associazione è di tipo mafioso quando coloro che ne fanno parte si avvalgano della forza di intimidazione del vincolo associativo e della condizione di assoggettamento e di omertà che ne deriva per commettere delitti, per acquisire in modo diretto o indiretto la gestione o comunque il controllo di attività economiche, di concessioni, di autorizzazioni, appalti e servizi pubblici o per realizzare profitti o vantaggi ingiusti per sé o per altri, ovvero al fine di impedire od ostacolare il libero esercizio del voto o di procurare voti a sé o ad altri in occasione di consultazioni elettorali. 
Se l'associazione è armata si applica la pena della reclusione da nove a quindici anni nei casi previsti dal primo comma e da dodici a ventiquattro anni nei casi previsti dal secondo comma. 
L'associazione si considera armata quando i partecipanti hanno la disponibilità, per il conseguimento della finalità dell'associazione, di armi o materie esplodenti, anche se occultate o tenute in luogo di deposito. 
Se le attività economiche di cui gli associati intendono assumere o mantenere il controllo sono finanziate in tutto o in parte con il prezzo, il prodotto, o il profitto di delitti, le pene stabilite nei commi precedenti sono aumentate da un terzo alla metà. 
Nei confronti del condannato è sempre obbligatoria la confisca delle cose che servirono o furono destinate a commettere il reato e delle cose che ne sono il prezzo, il prodotto, il profitto o che ne costituiscono l'impiego. 
Le disposizioni del presente articolo si applicano anche alla camorra e alle altre associazioni, comunque localmente denominate, anche straniere, che valendosi della forza intimidatrice del vincolo associativo perseguono scopi corrispondenti a quelli delle associazioni di tipo mafioso.</t>
  </si>
  <si>
    <t>Chiunque fa parte di un'associazione di tipo mafioso formata da tre o più persone, è punito con la reclusione da sette a dodici anni. 
Coloro che promuovono, dirigono o organizzano l'associazione sono puniti, per ciò solo, con la reclusione da nove a quatordici anni. 
L'associazione è di tipo mafioso quando coloro che ne fanno parte si avvalgano della forza di intimidazione del vincolo associativo e della condizione di assoggettamento e di omertà che ne deriva per commettere delitti, per acquisire in modo diretto o indiretto la gestione o comunque il controllo di attività economiche, di concessioni, di autorizzazioni, appalti e servizi pubblici o per realizzare profitti o vantaggi ingiusti per sé o per altri, ovvero al fine di impedire od ostacolare il libero esercizio del voto o di procurare voti a sé o ad altri in occasione di consultazioni elettorali. 
Se l'associazione è armata si applica la pena della reclusione da nove a quindici anni nei casi previsti dal primo comma e da dodici a ventiquattro anni nei casi previsti dal secondo comma. 
L'associazione si considera armata quando i partecipanti hanno la disponibilità, per il conseguimento della finalità dell'associazione, di armi o materie esplodenti, anche se occultate o tenute in luogo di deposito. 
Se le attività economiche di cui gli associati intendono assumere o mantenere il controllo sono finanziate in tutto o in parte con il prezzo, il prodotto, o il profitto di delitti, le pene stabilite nei commi precedenti sono aumentate da un terzo alla metà. 
Nei confronti del condannato è sempre obbligatoria la confisca delle cose che servirono o furono destinate a commettere il reato e delle cose che ne sono il prezzo, il prodotto, il profitto o che ne costituiscono l'impiego. 
Le disposizioni del presente articolo si applicano anche alla camorra e alle altre associazioni, comunque localmente denominate, anche straniere, che valendosi della forza intimidatrice del vincolo associativo perseguono scopi corrispondenti a quelli delle associazioni di tipo mafioso.</t>
  </si>
  <si>
    <t>Delitti commessi avvalendosi delle condizioni previste dall'articolo 416-bis c.p. per le associazioni di tipo mafioso ovvero al fine di agevolare l'attività di tali associazioni</t>
  </si>
  <si>
    <t>La pena stabilita dal primo comma dell'articolo 416 bis si applica anche a chi ottiene la promessa di voti prevista dal terzo comma del medesimo articolo 416 bis in cambio della erogazione di denaro.</t>
  </si>
  <si>
    <t>Chiunque sequestra una persona allo scopo di conseguire, per sé o per altri, un ingiusto profitto come prezzo della liberazione, è punito con la reclusione da venticinque a trenta anni. Se dal sequestro deriva comunque la morte, quale conseguenza non voluta dal reo, della persona sequestrata, il colpevole è punito con la reclusione di anni trenta. Se il colpevole cagiona la morte del sequestrato si applica la pena dell'ergastolo. Al concorrente che, dissociandosi dagli altri, si adopera in modo che il soggetto passivo riacquisti la libertà, senza che tale risultato sia conseguenza del prezzo della liberazione, si applicano le pene previste dall'articolo 605. Se tuttavia il soggetto passivo muore, in conseguenza del sequestro, dopo la liberazione, la pena è della reclusione da sei a quindici anni. Nei confronti del concorrente che, dissociandosi dagli altri, si adopera, al di fuori del caso previsto dal comma precedente, per evitare che l'attività delittuosa sia portata a conseguenze ulteriori ovvero aiuta concretamente l'autorità di polizia o l'autorità giudiziaria nella raccolta di prove decisive per l'individuazione o la cattura dei concorrenti, la pena dell'ergastolo è sostituita da quella della reclusione da dodici a venti anni e le altre pene sono diminuite da un terzo a due terzi. Quando ricorre una circostanza attenuante, alla pena prevista dal secondo comma è sostituita la reclusione da venti a ventiquattro anni; alla pena prevista dal terzo comma è sostituita la reclusione da ventiquattro a trenta anni. Se concorrono più circostanze attenuanti, la pena da applicare per effetto delle diminuzioni non può essere inferiore a dieci anni, nell'ipotesi prevista dal secondo comma, ed a quindici anni, nell'ipotesi prevista dal terzo comma. I limiti di pena preveduti nel comma precedente possono essere superati allorché ricorrono le circostanze attenuanti di cui al quinto comma del presente articolo.</t>
  </si>
  <si>
    <t>Il pubblico ufficiale o l'incaricato di un pubblico servizio, che, abusando della sua qualità o dei suoi poteri costringe o induce taluno a dare o a promettere indebitamente, a lui o ad un terzo, denaro o altra utilità, è punito con la reclusione da quattro a dodici anni.</t>
  </si>
  <si>
    <t>Il pubblico ufficiale, che, per compiere un atto del suo ufficio, riceve, per sé o per un terzo, in denaro od altra utilità, una retribuzione che non gli è dovuta, o ne accetta la promessa, è punito con la reclusione da sei mesi a tre anni. Se il pubblico ufficiale riceve la retribuzione per un atto d'ufficio da lui già compiuto, la pena è della reclusione fino a un anno.</t>
  </si>
  <si>
    <t>Il pubblico ufficiale che, per omettere o ritardare o per aver omesso o ritardato un atto del suo ufficio, ovvero per compiere o per aver compiuto un atto contrario ai doveri di ufficio, riceve, per sé o per un terzo, denaro od altra utilità, o ne accetta la promessa, è punito con la reclusione da due a cinque anni.</t>
  </si>
  <si>
    <t>La pena è aumentata se il fatto di cui all'art. 319 ha per oggetto il conferimento di pubblici impieghi o stipendi o pensioni o la stipulazione di contratti nei quali sia interessata l'amministrazione alla quale il pubblico ufficiale appartiene.</t>
  </si>
  <si>
    <t>Se i fatti indicati negli articoli 318 e 319 sono commessi per favorire o danneggiare una parte in un processo civile, penale o amministrativo, si applica la pena della reclusione da tre a otto anni. Se dal fatto deriva l'ingiusta condanna di taluno alla reclusione non superiore a cinque anni, la pena è della reclusione da quattro a dodici anni; se deriva l'ingiusta condanna alla reclusione superiore a cinque anni o all'ergastolo, la pena è della reclusione da sei a venti anni.</t>
  </si>
  <si>
    <t>Le pene stabilite nel primo comma dell'articolo 318, nell'articolo 319, nell'articolo 319 bis, nell'art. 319 ter, e nell'articolo 320 in relazione alle suddette ipotesi degli articoli 318 e 319, si applicano anche a chi dà o promette al pubblico ufficiale o all'incaricato di un pubblico servizio il denaro od altra utilità.</t>
  </si>
  <si>
    <t>Chiunque offre o promette denaro od altra utilità non dovuti ad un pubblico ufficiale o ad un incaricato di un pubblico servizio che riveste la qualità di pubblico impiegato, per indurlo a compiere un atto del suo ufficio, soggiace, qualora l'offerta o la promessa non sia accettata, alla pena stabilita nel primo comma dell'articolo 318, ridotta di un terzo. Se l'offerta o la promessa è fatta per indurre un pubblico ufficiale o un incaricato di un pubblico servizio ad omettere o a ritardare un atto del suo ufficio, ovvero a fare un atto contrario ai suoi doveri, il colpevole soggiace, qualora l'offerta o la promessa non sia accettata, alla pena stabilita nell'articolo 319, ridotta di un terzo. La pena di cui al primo comma si applica al pubblico ufficiale o all'incaricato di un pubblico servizio che riveste la qualità di pubblico impiegato che sollecita una promessa o dazione di denaro od altra utilità da parte di un privato per le finalità indicate dall'articolo 318. La pena di cui al secondo comma si applica al pubblico ufficiale o all'incaricato di un pubblico servizio che sollecita una promessa o dazione di denaro od altra utilità da parte di un privato per le finalità indicate dall'articolo 319.</t>
  </si>
  <si>
    <t>E' punito con la reclusione da tre a dodici anni e con la multa da euro 516 a euro 3.098:
1. chiunque contraffà monete nazionali o straniere, aventi corso legale nello Stato o fuori ;
2. chiunque altera in qualsiasi modo monete genuine, col dare ad esse l'apparenza di un valore superiore;
3. chiunque, non essendo concorso nella contraffazione o nell'alterazione, ma di concerto con chi l'ha eseguita ovvero con un intermediario, introduce nel territorio dello Stato o detiene o spende o mette altrimenti in circolazione monete contraffatte o alterate;
4. chiunque, al fine di metterle in circolazione, acquista o comunque riceve, da chi le ha falsificate, ovvero da un intermediario, monete contraffatte o alterate.</t>
  </si>
  <si>
    <t>Chiunque altera monete della qualità indicata nell'articolo precedente, scemandone in qualsiasi modo il valore, ovvero, rispetto alle monete in tal modo alterate, commette alcuno dei fatti indicati nei n. 3 e 4 del detto articolo, è punito con la reclusione da uno a cinque anni e con la multa da euro 103 a euro 516.</t>
  </si>
  <si>
    <t>Chiunque, fuori dei casi preveduti dai due articoli precedenti, introduce nel territorio dello Stato, acquista o detiene monete contraffatte o alterate, al fine di metterle in circolazione, ovvero le spende o le mette altrimenti in circolazione, soggiace alle pene stabilite nei detti articoli, ridotte da un terzo alla metà</t>
  </si>
  <si>
    <t>Chiunque spende, o mette altrimenti in circolazione monete contraffatte o alterate, da lui ricevute in buona fede, è punito con la reclusione fino a sei mesi o con la multa fino a euro 1.032.</t>
  </si>
  <si>
    <t>Le disposizioni degli articoli 453, 455 e 457 si applicano anche alla contraffazione o alterazione di valori di bollo e alla introduzione nel territorio dello Stato, o all'acquisto, detenzione e messa in circolazione di valori di bollo contraffatti; ma le pene sono ridotte di un terzo. Agli effetti della legge penale, si intendono per valori di bollo la carta bollata, le marche da bollo, i francobolli e gli altri valori equiparati a questi da leggi speciali</t>
  </si>
  <si>
    <t>Chiunque contraffà la carta filigranata che si adopera per la fabbricazione delle carte di pubblico credito o dei valori di bollo, ovvero acquista, detiene o aliena tale carta contraffatta, è punito, se il fatto non costituisce un più grave reato, con la reclusione da due a sei anni e con la multa da euro 309 a euro 1.032.</t>
  </si>
  <si>
    <t>Chiunque fabbrica, acquista, detiene o aliena filigrane, programmi informatici o strumenti destinati esclusivamente alla contraffazione o alterazione di monete, di valori di bollo o di carta filigranata è punito, se il fatto non costituisce un più grave reato, con la reclusione da uno a cinque anni e con la multa da euro 103 a euro 516. La stessa pena si applica se le condotte previste dal primo comma hanno ad oggetto ologrammi o altri componenti della moneta destinati ad assicurare la protezione contro la contraffazione o l'alterazione</t>
  </si>
  <si>
    <t>Non è punibile chi, avendo commesso alcuno dei fatti preveduti dagli articoli precedenti, riesce, prima che l'autorità ne abbia notizia, a impedire la contraffazione, l'alterazione, la fabbricazione o la circolazione delle cose indicate negli articoli stessi</t>
  </si>
  <si>
    <t>Chiunque contraffà o altera i marchi o segni distintivi, nazionali o esteri, delle opere dell'ingegno o dei prodotti industriali, ovvero, senza essere concorso nella contraffazione o alterazione, fa uso di tali marchi o segni contraffatti o alterati, è punito con la reclusione fino a tre anni e con la multa fino a euro 2.065. Alla stessa pena soggiace chi contraffà o altera brevetti, disegni o modelli industriali, nazionali o esteri, ovvero, senza essere concorso nella contraffazione o alterazione, fa uso di tali brevetti, disegni o modelli contraffatti o alterati. Le disposizioni precedenti si applicano sempre che siano state osservate le norme delle leggi interne o delle convenzioni internazionali sulla tutela della proprietà intellettuale o industriale.</t>
  </si>
  <si>
    <t>Chiunque, fuori dei casi di concorso nei delitti preveduti dall'articolo precedente, introduce nel territorio dello Stato per farne commercio, detiene per vendere, o pone in vendita, o mette altrimenti in circolazione opere dell'ingegno o prodotti industriali, con marchi o segni distintivi, nazionali o esteri, contraffatti o alterati, è punito con la reclusione fino a due anni e con la multa fino a euro 2.065. Si applica la disposizione dell'ultimo capoverso dell'articolo precedente</t>
  </si>
  <si>
    <t>Frodi contro le industrie nazionali (art. 514 c.p.)</t>
  </si>
  <si>
    <t>Chiunque adopera violenza sulle cose ovvero mezzi fraudolenti per impedire o turbare l'esercizio di un'industria o di un commercio è punito, a querela della persona offesa, se il fatto non costituisce un più grave reato, con la reclusione fino a due anni e con la multa da euro 103 a euro 1.032.</t>
  </si>
  <si>
    <t>Chiunque nell'esercizio di un'attività commerciale, industriale o comunque produttiva, compie atti di concorrenza con violenza o minaccia è punito con la reclusione da due a sei anni. 
La pena è aumentata se gli atti di concorrenza riguardano un'attività finanziaria in tutto o in parte ed in qualsiasi modo dallo Stato o da altri enti pubblici.</t>
  </si>
  <si>
    <t>Chiunque, ponendo in vendita o mettendo altrimenti in circolazione, sui mercati nazionali o esteri, prodotti industriali, con nomi, marchi o segni distintivi contraffatti o alterati, cagiona un nocumento all'industria nazionale è punito con la reclusione da uno a cinque anni e con la multa non inferiore a euro 516 . 
Se per i marchi o segni distintivi sono state osservate le norme delle leggi interne o delle convenzioni internazionali sulla tutela della proprietà industriale, la pena è aumentata e non si applicano le disposizioni degli articoli 473 e 474</t>
  </si>
  <si>
    <t>Chiunque, nell'esercizio di un'attività commerciale, ovvero in uno spaccio aperto al pubblico, consegna all'acquirente una cosa mobile per un'altra, ovvero una cosa mobile, per origine, provenienza, qualità o quantità, diversa da quella dichiarata o pattuita, è punito, qualora il fatto non costituisca un più grave delitto, con la reclusione fino a due anni o con la multa fino a euro 2.065. 
Se si tratta di oggetti preziosi, la pena è della reclusione fino a tre anni o della multa non inferiore a euro 103.</t>
  </si>
  <si>
    <t>Chiunque pone in vendita o mette altrimenti in commercio come genuine sostanze alimentari non genuine è punito con la reclusione fino a sei mesi o con la multa fino a euro 1.032</t>
  </si>
  <si>
    <t>Chiunque pone in vendita o mette altrimenti in circolazione opere dell'ingegno o prodotti industriali, con nomi, marchi o segni distintivi nazionali o esteri, atti a indurre in inganno il compratore sull'origine, provenienza o qualità dell'opera o del prodotto, è punito, se il fatto non è preveduto come reato da altra disposizione di legge, con la reclusione fino a un anno o con la multa fino a ventimila euro</t>
  </si>
  <si>
    <t>Chiunque, in assenza di esigenze terapeutiche, cagiona una mutilazione degli organi genitali femminili è punito con la reclusione da quattro a dodici anni. Ai fini del presente articolo, si intendono come pratiche di mutilazione degli organi genitali femminili la clitoridectomia, l'escissione e l'infibulazione e qualsiasi altra pratica che cagioni effetti dello stesso tipo. 
Chiunque, in assenza di esigenze terapeutiche, provoca, al fine di menomare le funzioni sessuali, lesioni agli organi genitali femminili diverse da quelle indicate al primo comma, da cui derivi una malattia nel corpo o nella mente, è punito con la reclusione da tre a sette anni. La pena è diminuita fino a due terzi se la lesione è di lieve entità. 
La pena è aumentata di un terzo quando le pratiche di cui al primo e al secondo comma sono commesse a danno di un minore ovvero se il fatto è commesso per fini di lucro. 
Le disposizioni del presente articolo si applicano altresì quando il fatto è commesso all'estero da cittadino italiano o da straniero residente in Italia, ovvero in danno di cittadino italiano o di straniero residente in Italia. In tal caso, il colpevole è punito a richiesta del Ministro della giustizia.</t>
  </si>
  <si>
    <t>Chiunque esercita su una persona poteri corrispondenti a quelli del diritto di proprietà ovvero chiunque riduce o mantiene una persona in uno stato di soggezione continuativa, costringendola a prestazioni lavorative o sessuali ovvero all'accattonaggio o comunque a prestazioni che ne comportino lo sfruttamento, è punito con la reclusione da otto a venti anni. 
La riduzione o il mantenimento nello stato di soggezione ha luogo quando la condotta è attuata mediante violenza, minaccia, inganno, abuso di autorità o approfittamento di una situazione di inferiorità fisica o psichica o di una situazione di necessità, o mediante la promessa o la dazione di somme di denaro o di altri vantaggi a chi ha autorità sulla persona. 
La pena è aumentata da un terzo alla metà se i fatti di cui al primo comma sono commessi in danno di minore degli anni diciotto o sono diretti allo sfruttamento della prostituzione o al fine di sottoporre la persona offesa al prelievo di organi.</t>
  </si>
  <si>
    <t>Chiunque induce all prostituzione una persona di età inferiore agli anni diciotto ovvero ne favorisce o sfrutta la prostituzione è punito con la reclusione da sei a dodici anni e con la multa da euro 15.493 a euro 154.937. 
Salvo che il fatto costituisca più grave reato, chiunque compie atti sessuali con un minore di età compresa tra i quattordici e i diciotto anni, in cambio di denaro o di altra utilità economica, è punito con la reclusione da sei mesi a tre anni e con la multa non inferiore a euro 5.164. 
Nel caso in cui il fatto di cui al secondo comma sia commesso nei confronti di persona che non abbia compiuto gli anni sedici, si applica la pena della reclusione da due a cinque anni. 
Se l'autore del fatto di cui al secondo comma è persona minore di anni diciotto si applica la pena della reclusione o della multa, ridotta da un terzo a due terzi.</t>
  </si>
  <si>
    <t>Chiunque, utilizzando minori degli anni diciotto, realizza esibizioni pornografiche o produce materiale pornografico ovvero induce minori di anni diciotto a partecipare ad esibizioni pornografiche è punito con la reclusione da sei a dodici anni e con la multa da euro 25.822 a euro 258.228. 
Alla stessa pena soggiace chi fa commercio del materiale pornografico di cui al primo comma. 
Chiunque, al di fuori delle ipotesi di cui al primo e al secondo comma, con qualsiasi mezzo, anche per via telematica, distribuisce, divulga, diffonde o pubblicizza il materiale pornografico di cui al primo comma, ovvero distribuisce o divulga notizie o informazioni finalizzate all'adescamento o allo sfruttamento sessuale di minori degli anni diciotto, è punito con la reclusione da uno a cinque anni e con la multa da euro 2.582 a euro 51.645. 
Chiunque, al di fuori delle ipotesi di cui ai commi primo, secondo e terzo, offre o cede ad altri, anche a titolo gratuito, il materiale pornografico di cui al primo comma, è punito con la reclusione fino a tre anni e con la multa da euro 1.549 a euro 5.164. 
Nei casi previsti dal terzo e dal quarto comma la pena è aumentata in misura non eccedente i due terzi ove il materiale sia di ingente quantità.</t>
  </si>
  <si>
    <t>Chiunque, al di fuori delle ipotesi previste dall'articolo 600 ter, consapevolmente si procura o detiene materiale pornografico realizzato utilizzando minori degli anni diciotto, è punito con la reclusione fino a tre anni e con la multa non inferiore a euro 1.549. 
La pena è aumentata in misura non eccedente i due terzi ove il materiale detenuto sia di ingente quantità.</t>
  </si>
  <si>
    <t>Le disposizioni di cui agli articoli 600 ter e 600 quater si applicano anche quando il materiale pornografico rappresenta immagini virtuali realizzate utilizzando immagini di minori degli anni diciotto o parti di esse, ma la pena è diminuita di un terzo. 
Per immagini virtuali si intendono immagini realizzate con tecniche di elaborazione grafica non associate in tutto o in parte a situazioni reali, la cui qualità di rappresentazione fa apparire come vere situazioni non reali.</t>
  </si>
  <si>
    <t>Chiunque organizza o propaganda viaggi finalizzati alla fruizione di attività di prostituzione a danno di minori o comunque comprendenti tale attività è punito con la reclusione da sei a dodici anni e con la multa da euro 15.493 e euro 154.937.</t>
  </si>
  <si>
    <t>Chiunque commette tratta di persona che si trova nelle condizioni di cui all'articolo 600 ovvero, al fine di commettere i delitti di cui al primo comma del medesimo articolo, la induce mediante inganno o la costringe mediante violenza, minaccia, abuso di autorità o approfittamento di una situazione di inferiorità fisica o psichica o di una situazione di necessità, o mediante promessa o dazione di somme di denaro o di altri vantaggi alla persona che su di essa ha autorità, a fare ingresso o a soggiornare o a uscire dal territorio dello Stato o a trasferirsi al suo interno, è punito con la reclusione da otto a venti anni. 
La pena è aumentata da un terzo alla metà se i delitti di cui al presente articolo sono commessi in danno di minore degli anni diciotto o sono diretti allo sfruttamento della prostituzione o al fine di sottoporre la persona offesa al prelievo di organi</t>
  </si>
  <si>
    <t>Chiunque, fuori dei casi indicati nell'articolo 601, acquista o aliena o cede una persona che si trova in una delle condizioni di cui all'articolo 600 è punito con la reclusione da otto a venti anni. 
La pena è aumentata da un terzo alla metà se la persona offesa è minore degli anni diciotto ovvero se i fatti di cui al primo comma sono diretti allo sfruttamento della prostituzione o al fine di sottoporre la persona offesa al prelievo di organi.</t>
  </si>
  <si>
    <t>Chiunque cagiona per colpa la morte di una persona è punito con la reclusione da sei mesi a cinque anni. 
Se il fatto è commesso con violazione delle norme sulla disciplina della circolazione stradale o di quelle per la prevenzione degli infortuni sul lavoro la pena è della reclusione da due a sette anni.
Si applica la pena della reclusione da tre a dieci anni se il fatto e' commesso con violazione delle norme sulla disciplina della circolazione stradale da:
1) soggetto in stato di ebbrezza alcolica ai sensi dell'articolo 186, comma 2, lettera c), del decreto legislativo 30 aprile 1992, n. 285, e successive modificazioni;
2) soggetto sotto l'effetto di sostanze stupefacenti o psicotrope. 
Nel caso di morte di più persone, ovvero di morte di una o più persone e di lesioni di una o più persone, si applica la pena che dovrebbe infliggersi per la più grave delle violazioni commesse aumentata fino al triplo, ma la pena non può superare gli anni quindici.</t>
  </si>
  <si>
    <t>Chiunque cagiona ad altri per colpa una lesione personale è punito con la reclusione fino a tre mesi o con la multa fino a euro 309. 
Se la lesione è grave la pena è della reclusione da uno a sei mesi o della multa da euro 123 a euro 619, se è gravissima, della reclusione da tre mesi a due anni o della multa da euro 309 a euro 1.239. 
Se i fatti di cui al secondo comma sono commessi con violazione delle norme sulla disciplina della circolazione stradale o di quelle per la prevenzione degli infortuni sul lavoro la pena per le lesioni gravi è della reclusione da tre mesi a un anno o della multa da euro 500 a euro 2.000 e la pena per le lesioni gravissime è della reclusione da uno a tre anni. Nei casi di violazione delle norme sulla circolazione stradale, se il fatto e' commesso da soggetto in stato di ebbrezza alcolica ai sensi dell'articolo 186, comma 2, lettera c), del decreto legislativo 30 aprile 1992, n. 285, e successive modificazioni, ovvero da soggetto sotto l'effetto di sostanze stupefacenti o psicotrope, la pena per le lesioni gravi e' della reclusione da sei mesi a due anni e la pena per le lesioni gravissime e' della reclusione da un anno e sei mesi a quattro anni. 
Nel caso di lesioni di più persone si applica la pena che dovrebbe infliggersi per la più grave delle violazioni commesse, aumentata fino al triplo; ma la pena della reclusione non può superare gli anni cinque. 
Il delitto è punibile a querela della persona offesa, salvo nei casi previsti nel primo e secondo capoverso, limitatamente ai fatti commessi con violazione delle norme per la prevenzione degli infortuni sul lavoro o relative all'igiene del lavoro o che abbiano determinato una malattia professionale.</t>
  </si>
  <si>
    <t>Fuori dei casi di concorso nel reato, chi, al fine di procurare a sé o ad altri un profitto, acquista, riceve od occulta denaro o cose provenienti da un qualsiasi delitto, o comunque si intromette nel farle acquistare, ricevere od occultare, è punito con la reclusione da due ad otto anni e con la multa da euro 516 a euro 10.329. La pena è della reclusione sino a sei anni e della multa sino a euro 516, se il fatto è di particolare tenuità. Le disposizioni di questo articolo si applicano anche quando l'autore del delitto da cui il denaro o le cose provengono non è imputabile o non è punibile ovvero quando manchi una condizione di procedibilità riferita a tale delitto.</t>
  </si>
  <si>
    <t>Fuori dei casi di concorso nel reato, chiunque sostituisce o trasferisce denaro, beni o altre utilità provenienti da delitto non colposo, ovvero compie in relazione ad essi altre operazioni, in modo da ostacolare l'identificazione della loro provenienza delittuosa, è punito con la reclusione da quattro a dodici anni e con la multa da euro 1.032 a euro 15.493. La pena è aumentata quando il fatto è commesso nell'esercizio di un'attività professionale. La pena è diminuita se il denaro, i beni o le altre utilità provengono da delitto per il quale è stabilita le pena della reclusione inferiore nel massimo a cinque anni. Si applica l'ultimo comma dell'articolo 648.</t>
  </si>
  <si>
    <t>Chiunque, fuori dei casi di concorso nel reato e dei casi previsti dagli articoli 648 e 648 bis, impiega in attività economiche o finanziarie denaro, beni o altre utilità provenienti da delitto, è punito con la reclusione da quattro a dodici anni e con la multa da euro 1.032 a 15.493. La pena è aumentata quando il fatto è commesso nell'esercizio di un'attività professionale. La pena è diminuita nell'ipotesi di cui al secondo comma dell'articolo 648. Si applica l'ultimo comma dell'articolo 648.</t>
  </si>
  <si>
    <t xml:space="preserve">Salvo che il fatto costituisca più grave reato, chiunque, con violenza o minaccia, o con offerta o promessa di denaro o di altra utilità, induce a non rendere dichiarazioni o a rendere dichiarazioni mendaci la persona chiamata a rendere davanti alla autorità giudiziaria dichiarazioni utilizzabili in un procedimento penale, quando questa ha la facoltà di non rispondere, è punito con la reclusione da due a sei anni. </t>
  </si>
  <si>
    <t>Chiunque, dopo che fu commesso un delitto per il quale la legge stabilisce l'ergastolo o la reclusione, e fuori dei casi di concorso nel medesimo, aiuta taluno a eludere le investigazioni dell'autorità, o a sottrarsi alle ricerche di questa, è punito con la reclusione fino a quattro anni. 
Quando il delitto commesso è quello previsto dall'art. 416 bis, si applica, in ogni caso, la pena della reclusione non inferiore a due anni. 
Se si tratta di delitti per i quali la legge stabilisce una pena diversa, ovvero di contravvenzioni, la pena è della multa fino a euro 516. 
Le disposizioni di questo articolo si applicano anche quando la persona aiutata non è imputabile o risulta che non ha commesso il delitto.</t>
  </si>
  <si>
    <t>Salva l'applicazione degli articoli 473 e 474 chiunque, potendo conoscere dell'esistenza del titolo di proprietà industriale, fabbrica o adopera industrialmente oggetti o altri beni realizzati usurpando un titolo di proprietà industriale o in violazione dello stesso è punito, a querela della persona offesa, con la reclusione fino a due anni e con la multa fino a euro 20.000.
Alla stessa pena soggiace chi, al fine di trarne profitto, introduce nel territorio dello Stato, detiene per la vendita, pone in vendita con offerta diretta ai consumatori o mette comunque in circolazione i beni di cui al primo comma.
Si applicano le disposizioni di cui agli articoli 474-bis, 474-ter, secondo comma, e 517-bis, secondo comma.
I delitti previsti dai commi primo e secondo sono punibili sempre che siano state osservate le norme delle leggi interne, dei regolamenti comunitari e delle convenzioni internazionali sulla tutela della proprietà intellettuale o industriale.</t>
  </si>
  <si>
    <t>Chiunque contraffà o comunque altera indicazioni geografiche o denominazioni di origine di prodotti agroalimentari è punito con la reclusione fino a due anni e con la multa fino a euro 20.000.
Alla stessa pena soggiace chi, al fine di trarne profitto, introduce nel territorio dello Stato, detiene per la vendita, pone in vendita con offerta diretta ai consumatori o mette comunque in circolazione i medesimi prodotti con le indicazioni o denominazioni contraffatte.
Si applicano le disposizioni di cui agli articoli 474-bis, 474-ter, secondo comma, e 517-bis, secondo comma.
I delitti previsti dai commi primo e secondo sono punibili a condizione che siano state osservate le norme delle leggi interne, dei regolamenti comunitari e delle convenzioni internazionali in materia di tutela delle indicazioni geografiche e delle denominazioni di origine dei prodotti agroalimentari</t>
  </si>
  <si>
    <t>Salvo quanto previsto dall'articolo 2622, gli amministratori, i direttori generali, i dirigenti preposti alla redazione dei documenti contabili societari, i sindaci e i liquidatori, i quali, con l'intenzione di ingannare i soci o il pubblico e al fine di conseguire per sé o per altri un ingiusto profitto, nei bilanci, nelle relazioni o nelle altre comunicazioni sociali previste dalla legge, dirette ai soci o al pubblico, espongono fatti materiali non rispondenti al vero ancorché oggetto di valutazioni ovvero omettono informazioni la cui comunicazione è imposta dalla legge sulla situazione economica, patrimoniale o finanziaria della società o del gruppo al quale essa appartiene, in modo idoneo ad indurre in errore i destinatari sulla predetta situazione, sono puniti con l'arresto fino a due anni.
La punibilità è estesa anche al caso in cui le informazioni riguardino beni posseduti o amministrati dalla società per conto di terzi.
La punibilità è esclusa se le falsità o le omissioni non alterano in modo sensibile la rappresentazione della situazione economica, patrimoniale o finanziaria della società o del gruppo al quale essa appartiene. La punibilità è comunque esclusa se le falsità o le omissioni determinano una variazione del risultato economico di esercizio, al lordo delle imposte, non superiore al 5 per cento o una variazione del patrimonio netto non superiore all'1 per cento.
In ogni caso il fatto non è punibile se conseguenza di valutazioni estimative che, singolarmente considerate, differiscono in misura non superiore al 10 per cento da quella corretta.
Nei casi previsti dai commi terzo e quarto, ai soggetti di cui al primo comma sono irrogate la sanzione amministrativa da dieci a cento quote e l'interdizione dagli uffici direttivi delle persone giuridiche e delle imprese da sei mesi a tre anni, dall'esercizio dell'ufficio di amministratore, sindaco, liquidatore, direttore generale e dirigente preposto alla redazione dei documenti contabili societari, nonché da ogni altro ufficio con potere di rappresentanza della persona giuridica o dell'impresa.</t>
  </si>
  <si>
    <t>Gli amministratori, i direttori generali, i dirigenti preposti alla redazione dei documenti contabili societari, i sindaci e i liquidatori, i quali, con l'intenzione di ingannare i soci o il pubblico e al fine di conseguire per sé o per altri un ingiusto profitto, nei bilanci, nelle relazioni o nelle altre comunicazioni sociali previste dalla legge, dirette ai soci o al pubblico, esponendo fatti materiali non rispondenti al vero ancorché oggetto di valutazioni, ovvero omettendo informazioni la cui comunicazione è imposta dalla legge sulla situazione economica, patrimoniale o finanziaria della società o del gruppo al quale essa appartiene, in modo idoneo ad indurre in errore i destinatari sulla predetta situazione, cagionano un danno patrimoniale alla società, ai soci o ai creditori, sono puniti, a querela della persona offesa, con la reclusione da sei mesi a tre anni.
Si procede a querela anche se il fatto integra altro delitto, ancorché aggravato, a danno del patrimonio di soggetti diversi dai soci e dai creditori, salvo che sia commesso in danno dello Stato, di altri enti pubblici o delle Comunità europee.
Nel caso di società soggette alle disposizioni della parte IV, titolo III, capo II, del testo unico di cui al decreto legislativo 24 febbraio 1998, n. 58, e successive modificazioni, la pena per i fatti previsti al primo comma è da uno a quattro anni e il delitto è procedibile d'ufficio.
La pena è da due a sei anni se, nelle ipotesi di cui al terzo comma, il fatto cagiona un grave nocumento ai risparmiatori.
Il nocumento si considera grave quando abbia riguardato un numero di risparmiatori superiore allo 0,1 per mille della popolazione risultante dall'ultimo censimento ISTAT ovvero se sia consistito nella distruzione o riduzione del valore di titoli di entità complessiva superiore allo 0,1 per mille del prodotto interno lordo.
La punibilità per i fatti previsti dal primo e terzo comma è estesa anche al caso in cui le informazioni riguardino beni posseduti o amministrati dalla società per conto di terzi.
La punibilità per i fatti previsti dal primo e terzo comma è esclusa se le falsità o le omissioni non alterano in modo sensibile la rappresentazione della situazione economica, patrimoniale o finanziaria della società o del gruppo al quale essa appartiene. La punibilità è comunque esclusa se le falsità o le omissioni determinano una variazione del risultato economico di esercizio, al lordo delle imposte, non superiore al 5 per cento o una variazione del patrimonio netto non superiore all'1 per cento.
In ogni caso il fatto non è punibile se conseguenza di valutazioni estimative che, singolarmente considerate, differiscono in misura non superiore al 10 per cento da quella corretta.
Nei casi previsti dai commi settimo e ottavo, ai soggetti di cui al primo comma sono irrogate la sanzione amministrativa da dieci a cento quote e l'interdizione dagli uffici direttivi delle persone giuridiche e delle imprese da sei mesi a tre anni, dall'esercizio dell'ufficio di amministratore, sindaco, liquidatore, direttore generale e dirigente preposto alla redazione dei documenti contabili societari, nonché da ogni altro ufficio con potere di rappresentanza della persona giuridica o dell'impresa.</t>
  </si>
  <si>
    <t>I responsabili della revisione i quali, al fine di conseguire per sé o per altri un ingiusto profitto, nelle relazioni o in altre comunicazioni, con la consapevolezza della falsità e l'intenzione di ingannare i destinatari delle comunicazioni, attestano il falso od occultano informazioni concernenti la situazione economica, patrimoniale o finanziaria della società, ente o soggetto sottoposto a revisione, in modo idoneo ad indurre in errore i destinatari delle comunicazioni sulla predetta situazione, sono puniti, se la condotta non ha loro cagionato un danno patrimoniale, con l'arresto fino a un anno.
Se la condotta di cui al primo comma ha cagionato un danno patrimoniale ai destinatari delle comunicazioni, la pena è della reclusione da uno a quattro anni.</t>
  </si>
  <si>
    <t>Gli amministratori che, occultando documenti o con altri idonei artifici, impediscono o comunque ostacolano lo svolgimento delle attività di controllo o di revisione legalmente attribuite ai soci, ad altri organi sociali o alle società di revisione, sono puniti con la sanzione amministrativa pecuniaria fino a 10.329 euro.
Se la condotta ha cagionato un danno ai soci, si applica la reclusione fino ad un anno e si procede a querela della persona offesa.
La pena è raddoppiata se si tratta di società con titoli quotati in mercati regolamentati italiani o di altri Stati dell'Unione europea o diffusi tra il pubblico in misura rilevante ai sensi dell'articolo 116 del testo unico di cui al decreto legislativo 24 febbraio 1998, n. 58.</t>
  </si>
  <si>
    <t>Gli amministratori che, fuori dei casi di legittima riduzione del capitale sociale, restituiscono, anche simulatamente, i conferimenti ai soci o li liberano dall'obbligo di eseguirli, sono puniti con la reclusione fino ad un anno.</t>
  </si>
  <si>
    <t>Salvo che il fatto non costituisca più grave reato, gli amministratori che ripartiscono utili o acconti su utili non effettivamente conseguiti o destinati per legge a riserva, ovvero che ripartiscono riserve, anche non costituite con utili, che non possono per legge essere distribuite, sono puniti con l'arresto fino ad un anno.
La restituzione degli utili o la ricostituzione delle riserve prima del termine previsto per l'approvazione del bilancio estingue il reato.</t>
  </si>
  <si>
    <t>Gli amministratori che, fuori dei casi consentiti dalla legge, acquistano o sottoscrivono azioni o quote sociali, cagionando una lesione all'integrità del capitale sociale o delle riserve non distribuibili per legge, sono puniti con la reclusione fino ad un anno.
La stessa pena si applica agli amministratori che, fuori dei casi consentiti dalla legge, acquistano o sottoscrivono azioni o quote emesse dalla società controllante, cagionando una lesione del capitale sociale o delle riserve non distribuibili per legge.
Se il capitale sociale o le riserve sono ricostituiti prima del termine previsto per l'approvazione del bilancio relativo all'esercizio in relazione al quale è stata posta in essere la condotta, il reato è estinto.</t>
  </si>
  <si>
    <t>Gli amministratori che, in violazione delle disposizioni di legge a tutela dei creditori, effettuano riduzioni del capitale sociale o fusioni con altra società o scissioni, cagionando danno ai creditori, sono puniti, a querela della persona offesa, con la reclusione da sei mesi a tre anni.
Il risarcimento del danno ai creditori prima del giudizio estingue il reato.</t>
  </si>
  <si>
    <t>L'amministratore o il componente del consiglio di gestione di una società con titoli quotati in mercati regolamentati italiani o di altro Stato dell'Unione europea o diffusi tra il pubblico in misura rilevante ai sensi dell'articolo 116 del testo unico di cui al decreto legislativo 24 febbraio 1998, n. 58, e successive modificazioni, ovvero di un soggetto sottoposto a vigilanza ai sensi del testo unico di cui al decreto legislativo 1° settembre 1993, n. 385, del citato testo unico di cui al decreto legislativo n. 58 del 1998, della legge 12 agosto 1982, n. 576, o del decreto legislativo 21 aprile 1993, n. 124, che viola gli obblighi previsti dall'articolo 2391, primo comma, è punito con la reclusione da uno a tre anni, se dalla violazione siano derivati danni alla società o a terzi.</t>
  </si>
  <si>
    <t>Gli amministratori e i soci conferenti che, anche in parte, formano od aumentano fittiziamente il capitale sociale mediante attribuzioni di azioni o quote in misura complessivamente superiore all'ammontare del capitale sociale, sottoscrizione reciproca di azioni o quote, sopravvalutazione rilevante dei conferimenti di beni in natura o di crediti ovvero del patrimonio della società nel caso di trasformazione, sono puniti con la reclusione fino ad un anno.</t>
  </si>
  <si>
    <t xml:space="preserve">I liquidatori che, ripartendo i beni sociali tra i soci prima del pagamento dei creditori sociali o dell'accantonamento delle somme necessario a soddisfarli, cagionano danno ai creditori, sono puniti, a querela della persona offesa, con la reclusione da sei mesi a tre anni.
Il risarcimento del danno ai creditori prima del giudizio estingue il reato </t>
  </si>
  <si>
    <t>Chiunque, con atti simulati o fraudolenti, determina la maggioranza in assemblea, allo scopo di procurare a sé o ad altri un ingiusto profitto, è punito con la reclusione da sei mesi a tre anni</t>
  </si>
  <si>
    <t>Chiunque diffonde notizie false, ovvero pone in essere operazioni simulate o altri artifici concretamente idonei a provocare una sensibile alterazione del prezzo di strumenti finanziari non quotati o per i quali non è stata presentata una richiesta di ammissione alle negoziazioni in un mercato regolamentato, ovvero ad incidere in modo significativo sull'affidamento che il pubblico ripone nella stabilità patrimoniale di banche o di gruppi bancari, è punito con la pena della reclusione da uno a cinque anni</t>
  </si>
  <si>
    <t>Gli amministratori, i direttori generali, i dirigenti preposti alla redazione dei documenti contabili societari, i sindaci e i liquidatori di societào enti e gli altri soggetti sottoposti per legge alle autoritàpubbliche di vigilanza, o tenuti ad obblighi nei loro confronti, i quali nelle comunicazioni alle predette autoritàpreviste in base alla legge, al fine di ostacolare l'esercizio delle funzioni di vigilanza, espongono fatti materiali non rispondenti al vero, ancorché oggetto di valutazioni, sulla situazione economica, patrimoniale o finanziaria dei sottoposti alla vigilanza ovvero, allo stesso fine, occultano con altri mezzi fraudolenti, in tutto o in parte fatti che avrebbero dovuto comunicare, concernenti la situazione medesima, sono puniti con la reclusione da uno a quattro anni. La punibilitàè estesa anche al caso in cui le informazioni riguardino beni posseduti o amministrati dalla societàper conto di terzi.
Sono puniti con la stessa pena gli amministratori, i direttori generali, i dirigenti preposti alla redazione dei documenti contabili societari, i sindaci e i liquidatori di società, o enti e gli altri soggetti sottoposti per legge alle autoritàpubbliche di vigilanza o tenuti ad obblighi nei loro confronti, i quali, in qualsiasi forma, anche omettendo le comunicazioni dovute alle predette autorità, consapevolmente ne ostacolano le funzioni.
La pena è raddoppiata se si tratta di società con titoli quotati in mercati regolamentati italiani o di altri Stati dell'Unione europea o diffusi tra il pubblico in misura rilevante ai sensi dell'articolo 116 del testo unico di cui al decreto legislativo 24 febbraio 1998, n. 58</t>
  </si>
  <si>
    <t>Sono puniti con la reclusione da sei mesi a tre anni e con la multa da L. 400.000 a L. 2.000.000 gli amministratori che:
eseguono una riduzione di capitale o la fusione con altra società o una scissione in violazione degli artt. 2306, 2445 e 2503; 
restituiscono ai soci palesemente o sotto forme simulate i conferimenti o li liberano dall'obbligo di eseguirli, fuori del caso di riduzione del capitale sociale; 
impediscono il controllo della gestione sociale da parte del collegio sindacale o, nei casi previsti dalla legge, da parte dei soci.</t>
  </si>
  <si>
    <t>1. È punito con la reclusione da uno a sei anni e con la multa da euro ventimila a euro tre milioni chiunque, essendo in possesso di informazioni privilegiate in ragione della sua qualità di membro di organi di amministrazione, direzione o controllo dell'emittente, della partecipazione al capitale dell'emittente, 532 V. ndr al Titolo I-bis. 533 V. ndr al Titolo I-bis. 534 V. ndr al Titolo I-bis. 535 Ai sensi dell'art. 39, co. 1, della l. n. 262 del 28.12.2005, le pene previste nel presente Capo sono raddoppiate entro i limiti posti a ciascun tipo di pena dal Libro I, Titolo II, Capo II del codice penale. ovvero dell'esercizio di un' attività lavorativa, di una professione o di una funzione, anche pubblica, o di un ufficio: a) acquista, vende o compie altre operazioni, direttamente o indirettamente, per conto proprio o per conto di terzi, su strumenti finanziari utilizzando le informazioni medesime; b) comunica tali informazioni ad altri, al di fuori del normale esercizio del lavoro, della professione, della funzione o dell'ufficio; c) raccomanda o induce altri, sulla base di esse, al compimento di taluna delle operazioni indicate nella lettera a). 2. La stessa pena di cui al comma 1 si applica a chiunque essendo in possesso di informazioni privilegiate a motivo della preparazione o esecuzione di attività delittuose compie taluna delle azioni di cui al medesimo comma 1. 3. Il giudice può aumentare la multa fino al triplo o fino al maggiore importo di dieci volte il prodotto o il profitto conseguito dal reato quando, per la rilevante offensività del fatto, per le qualità personali del colpevole o per l'entità del prodotto o del profitto conseguito dal reato, essa appare inadeguata anche se applicata nel massimo. 4. Ai fini del presente articolo per strumenti finanziari si intendono anche gli strumenti finanziari di cui all'articolo 1, comma 2, il cui valore dipende da uno strumento finanziario di cui all'articolo 180, comma 1, lettera a)</t>
  </si>
  <si>
    <t>1. Chiunque diffonde notizie false o pone in essere operazioni simulate o altri artifizi concretamente idonei a provocare una sensibile alterazione del prezzo di strumenti finanziari, è punito con la reclusione da uno a sei anni e con la multa da euro ventimila  a euro cinque milioni. 2. Il giudice può aumentare la multa fino al triplo o fino al maggiore importo di dieci volte il prodotto o il profitto conseguito dal reato quando, per la rilevante offensività del fatto, per le qualità personali del colpevole o per l'entità del prodotto o del profitto conseguito dal reato, essa appare inadeguata anche se applicata nel massimo</t>
  </si>
  <si>
    <t>chiunque, fuori dai casi consentiti, uccide, cattura o detiene esemplari appartenenti a una specie animale selvatica protetta e’ punito con l’arresto da uno a sei mesi o con l’ammenda fino a 4. 000 euro, salvo i casi in cui l’azione riguardi una quantita’ trascurabile di tali esemplari e abbia un impatto trascurabile sullo stato di conservazione della specie, chiunque, fuori dai casi consentiti, distrugge, preleva o detiene esemplari appartenenti a una specie vegetale selvatica protetta e’ punito con l’ammenda fino a 4. 000 euro, salvo i casi in cui l’azione riguardi una quantita’ trascurabile di tali esemplari e abbia un impatto trascurabile sullo stato di conservazione della specie. chiunque fuori dai casi consentiti, distrugge un habitat all’interno di un sito protetto o lo deteriora compromettendone lo stato di conservazione, e’ punito con l’arresto fino a diciotto mesi e con l’ammenda non inferiore a 3. 000 euro, ai fini dell’applicazione dell’articolo 727-bis del codice 
penale, per specie animali o vegetali selvatiche protette si intendono quelle indicate nell’allegato IV della direttiva_92_43_CE e nell’allegato I della direttiva_2009_147_CE, ai fini dell’applicazione dell’articolo 733-bis del codice penale per ‘habitat all’interno di un sito protetto si intende qualsiasi habitat di specie per le quali una zona sia classificata quale zona a tutela speciale a norma dell’articolo 4, paragrafi 1 o 2, della direttiva 2009/147/CE, o qualsiasi habitat naturale o un habitat di specie per cui un sito sia designato quale zona speciale di conservazione a norma dell’art. 4, paragrafo 4, della direttiva 92/43/CE</t>
  </si>
  <si>
    <t>1. La pena di cui all'articolo 171-ter, comma 1, si applica anche:
a) ai produttori o importatori dei supporti non soggetti al contrassegno di cui all'articolo 181-bis, i quali non comunicano alla SIAE entro trenta giorni dalla data di immissione in commercio sul territorio nazionale o di importazione i dati necessari alla univoca identificazione dei supporti medesimi;
b) salvo che il fatto non costituisca più grave reato, a chiunque dichiari falsamente l'avvenuto assolvimento degli obblighi di cui all'articolo 181-bis, comma 2, della presente legge.</t>
  </si>
  <si>
    <t>1. Qualora il fatto non costituisca più grave reato, è punito con la reclusione da sei mesi a tre anni e con la multa da euro 2.582 a euro 25.822 chiunque a fini fraudolenti produce, pone in vendita, importa, promuove, installa, modifica, utilizza per uso pubblico e privato apparati o parti di apparati atti alla decodificazione di trasmissioni audiovisive ad accesso condizionato effettuate via etere, via satellite, via cavo, in forma sia analogica sia digitale. Si intendono ad accesso condizionato tutti i segnali audiovisivi trasmessi da emittenti italiane o estere in forma tale da rendere gli stessi . visibili esclusivamente a gruppi chiusi di utenti selezionati dal soggetto che effettua l'emissione del segnale, indipendentemente dalla imposizione di un canone per la fruizione di tale servizio.
2. La pena non è inferiore a due anni di reclusione e la multa a euro 15.493 se il fatto è di rilevante gravità.</t>
  </si>
  <si>
    <t>Salvo quanto disposto dall'art. 171-bis e dall'articolo 171-ter è punito con la multa da euro 51 a euro 2.065 chiunque, senza averne diritto, a qualsiasi scopo e in qualsiasi forma:
a) riproduce, trascrive, recita in pubblico, diffonde, vende o mette in vendita o pone altrimenti in commercio un'opera altrui o ne rivela il contenuto prima che sia reso pubblico, o introduce e mette in circolazione nello Stato esemplari prodotti all'estero contrariamente alla legge italiana;
a-bis) mette a disposizione del pubblico, immettendola in un sistema di reti telematiche, mediante connessioni di qualsiasi genere, un'opera dell'ingegno protetta, o parte di essa;
b) rappresenta, esegue o recita in pubblico o diffonde, con o senza variazioni od aggiunte, un'opera altrui adatta a pubblico spettacolo od una composizione musicale. La rappresentazione o esecuzione comprende la proiezione pubblica dell'opera cinematografica, l'esecuzione in pubblico delle composizioni musicali inserite nelle opere cinematografiche e la radiodiffusione mediante altoparlante azionato in pubblico;
c) compie i fatti indicati nelle precedenti lettere mediante una delle forme di elaborazione previste da questa legge;
d) riproduce un numero di esemplari o esegue o rappresenta un numero di esecuzioni o di rappresentazioni maggiore di quello che aveva il diritto rispettivamente di riprodurre o di rappresentare;
e) (soppresso)
f) in violazione dell'art. 79 ritrasmette su filo o per radio o registra in dischi fonografici o altri apparecchi analoghi le trasmissioni o ritrasmissioni radiofoniche o smercia i dischi fonografici o altri apparecchi indebitamente registrati.
1-bis. Chiunque commette la violazione di cui al primo comma, lettera a-bis), è ammesso a pagare, prima dell'apertura del dibattimento, ovvero prima dell'emissione del decreto penale di condanna, una somma corrispondente alla metà del massimo della pena stabilita dal primo comma per il reato commesso, oltre le spese del procedimento. Il pagamento estingue il reato.
La pena è della reclusione fino ad un anno o della multa non inferiore a euro 516 se i reati di cui sopra sono commessi sopra una opera altrui non destinata alla pubblicità, ovvero con usurpazione della paternità dell'opera, ovvero con deformazione, mutilazione o altra modificazione dell'opera medesima, qualora ne risulti offesa all'onore od alla reputazione dell'autore.
La violazione delle disposizioni di cui al terzo ed al quarto comma dell'articolo 68 comporta la sospensione della attività di fotocopia, xerocopia o analogo sistema di riproduzione da sei mesi ad un anno nonché la sanzione amministrativa pecuniaria da da euro 1.032 a euro 5.164.</t>
  </si>
  <si>
    <t>1. Chiunque abusivamente duplica, per trarne profitto, programmi per elaboratore o ai medesimi fini importa, distribuisce, vende, detiene a scopo commerciale o imprenditoriale o concede in locazione programmi contenuti in supporti non contrassegnati dalla Società italiana degli autori ed editori (SIAE), è soggetto alla pena della reclusione da sei mesi a tre anni e della multa da euro 2.582  a euro 15.493. La stessa pena si applica se il fatto concerne qualsiasi mezzo inteso unicamente a consentire o facilitare la rimozione arbitraria o l'elusione funzionale di dispositivi applicati a protezione di un programma per elaboratori. La pena non è inferiore nel minimo a due anni di reclusione e la multa a euro 15.493 se il fatto è di rilevante gravità.</t>
  </si>
  <si>
    <t>2. Chiunque, al fine di trarne profitto, su supporti non contrassegnati SIAE riproduce, trasferisce su altro supporto, distribuisce, comunica, presenta o dimostra in pubblico il contenuto di una banca di dati in violazione delle disposizioni di cui agli articoli 64-quinquies e 64-sexies, ovvero esegue l'estrazione o il reimpiego della banca di dati in violazione delle disposizioni di cui agli articoli 102-bis e 102-ter, ovvero distribuisce, vende o concede in locazione una banca di dati, è soggetto alla pena della reclusione da sei mesi a tre anni e della multa da euro 2.582 a euro 15.493. La pena non è inferiore nel minimo a due anni di reclusione e la multa a euro 15.493 se il fatto è di rilevante gravità.</t>
  </si>
  <si>
    <t>1. Quando tre o più persone si associano allo scopo di commettere più delitti tra quelli previsti dall'articolo 291-bis, coloro che promuovono, costituiscono, dirigono, organizzano o finanziano l'associazione sono puniti, per ciò solo, con la reclusione da tre a otto anni.
2. Chi partecipa all'associazione è punito con la reclusione da un anno a sei anni.
3. La pena è aumentata se il numero degli associati è di dieci o più.
4. Se l'associazione è armata ovvero se ricorrono le circostanze previste dalle lettere d) od e) del comma 2 dell'articolo 291-ter, si applica la pena della reclusione da cinque a quindici anni nei casi previsti dal comma 1 del presente articolo, e da quattro a dieci anni nei casi previsti dal comma 2. L'associazione si considera armata quando i partecipanti hanno la disponibilità, per il conseguimento delle finalità dell'associazione, di armi o materie esplodenti, anche se occultate o tenute in luogo di deposito.
5. Le pene previste dagli articoli 291-bis, 291-ter e dal presente articolo sono diminuite da un terzo alla metà nei confronti dell'imputato che, dissociandosi dagli altri, si adopera per evitare che l'attività delittuosa sia portata ad ulteriori conseguenze anche aiutando concretamente l'autorità di polizia o l'autorità giudiziaria nella raccolta di elementi decisivi per la ricostruzione dei fatti e per l'individuazione o la cattura degli autori del reato o per la individuazione di risorse rilevanti per la commissione dei delitti</t>
  </si>
  <si>
    <t>1. Quando tre o più persone si associano allo scopo di commettere più delitti tra quelli previsti dall'articolo 73, chi promuove, costituisce, dirige, organizza o finanzia l'associazione è punito per ciò solo con la reclusione non inferiore a venti anni.
2. Chi partecipa all'associazione è punito con la reclusione non inferiore a dieci anni.
3. La pena è aumentata se il numero degli associati è di dieci o più o se tra i partecipanti vi sono persone dedite all'uso di sostanze stupefacenti o psicotrope.
4. Se l'associazione è armata la pena, nei casi indicati dai commi 1 e 3, non può essere inferiore a ventiquattro anni di reclusione e, nel caso previsto dal comma 2, a dodici anni di reclusione. 
L'associazione si considera armata quando i partecipanti hanno la disponibilità di armi o materie esplodenti, anche se occultate o tenute in luogo di deposito.
5. La pena è aumentata se ricorre la circostanza di cui alla lettera e) del comma 1 dell'articolo 80.
6. Se l'associazione è costituita per commettere i fatti descritti dal comma 5 dell'articolo 73, si applicano il primo e il secondo comma dell'articolo 416 del codice penale.
7. Le pene previste dai commi da 1 a 6 sono diminuite dalla metà a due terzi per chi si sia efficacemente adoperato per assicurare le prove del reato o per sottrarre all'associazione risorse decisive per la commissione dei delitti.
8. Quando in leggi e decreti è richiamato il reato previsto dall'articolo 75 della legge 22 dicembre 1975, n. 685, abrogato dall'articolo 38, comma 1, della legge 26 giugno 1990, n. 162, il richiamo si intende riferito al presente articolo.</t>
  </si>
  <si>
    <t xml:space="preserve">Disposizioni contro le immigrazioni clandestine (Legge 6 marzo 1998, n. 40, art. 10) 
1. Salvo che il fatto costituisca più grave reato, chiunque in violazione delle disposizioni del presente testo unico compie atti diretti a procurare l'ingresso nel territorio dello Stato di uno straniero ovvero atti diretti a procurare l'ingresso illegale in altro Stato del quale la persona non é cittadina o non ha titolo di residenza permanente, é punito con la reclusione da uno a cinque anni e con la multa fino a 15.000 euro per ogni persona. 
2. Fermo restando quanto previsto dall'art. 54 del codice penale, non costituiscono reato le attività di soccorso e assistenza umanitaria prestate in Italia nei confronti degli stranieri in condizioni di bisogno comunque presenti nel territorio dello Stato. 
3. Salvo che il fatto costituisca più grave reato, chiunque, al fine di trarre profitto anche indiretto, compie atti diretti a procurare l'ingresso di taluno nel territorio dello Stato in violazione delle disposizioni del presente testo unico, ovvero a procurare l'ingresso illegale in altro Stato del quale la persona non é cittadina o non ha titolo di residenza permanente, é punito con la reclusione da quattro a quindici anni e con la multa di 15.000 euro per ogni persona. 
3. bis. Le pene di cui ai commi 1 e 3 sono aumentate se: 
a. il fatto riguarda l'ingresso o la permanenza illegale nel territorio dello Stato di cinque o più persone; 
b. per procurare l'ingresso o la permanenza illegale la persona é stata esposta a pericolo per la sua vita o la sua incolumità; 
c. per procurare l'ingresso o la permanenza illegale la persona é stata sottoposta a trattamento inumano o degradante; 
c. bis) il fatto é commesso da tre o più persone in concorso tra loro o utilizzando servizi internazionali di trasporto ovvero documenti contraffatti o alterati o comunque illegalmente ottenuti. 
5. Fuori dei casi previsti dai commi precedenti, e salvo che il fatto non costituisca più grave reato, chiunque, al fine di trarre un ingiusto profitto dalla condizione di illegalità dello straniero o nell'ambito delle attività punite a norma del presente articolo, favorisce la permanenza di questi nel territorio dello Stato in violazione delle norme del presente testo unico, é punito con la reclusione fino a quattro anni e con la multa fino a lire trenta milioni. 
</t>
  </si>
  <si>
    <t>INTERDITTIVA</t>
  </si>
  <si>
    <t>PECUNIARIA(quote)</t>
  </si>
  <si>
    <t>SI</t>
  </si>
  <si>
    <t>Siti contaminati (art. 257 D.Lgs. 152/06)</t>
  </si>
  <si>
    <t>Presentazione della società</t>
  </si>
  <si>
    <t>Dati di base (fatturato, addetti, sedi, prodotti e servizi, import/export)</t>
  </si>
  <si>
    <t>Storia</t>
  </si>
  <si>
    <t>Presentazione alta direzione (chi sono i manager)</t>
  </si>
  <si>
    <t>Mercato attuale e progetti</t>
  </si>
  <si>
    <t>Problemi passati (denunce, multe, elenco contenziosi aperti con lavoratori, fornitori, clienti, pubblica autorità)</t>
  </si>
  <si>
    <t>Partecipazioni e controlli (elenco soci)</t>
  </si>
  <si>
    <t>Ultimo bilancio</t>
  </si>
  <si>
    <t>Report ambientale e sociale (se presente)</t>
  </si>
  <si>
    <t>Organi di controllo presenti (per esempio società di revisione o collegio sindacale, internal auditing)</t>
  </si>
  <si>
    <t>Elenco delle autorizzazioni necessarie per l'esercizio dell'attività</t>
  </si>
  <si>
    <t>Visura camerale</t>
  </si>
  <si>
    <t>Copia deleghe e procure</t>
  </si>
  <si>
    <t>Organigramma nominativo</t>
  </si>
  <si>
    <t>Mansionario e job description (se presenti)</t>
  </si>
  <si>
    <t>Sintesi delle principali attività di formazione</t>
  </si>
  <si>
    <t>Elenco documenti interni</t>
  </si>
  <si>
    <t>Elenco associazioni a cui si aderisce (ad. Esempio, Confindustria, CDO, API), sintesi delle principali regole e raccolta dei documenti di riferimento (statuti e simili) - elenco dei rappresentanti di settore</t>
  </si>
  <si>
    <t>Elenco dei libri obbligatori</t>
  </si>
  <si>
    <t>Elenco principali leggi di settore</t>
  </si>
  <si>
    <t>Presenza authority e relative comunicazioni</t>
  </si>
  <si>
    <t>DPS</t>
  </si>
  <si>
    <t>Altri manuali obbligatori (es. HACCP)</t>
  </si>
  <si>
    <t>Certificazioni (copia certificati, elenco documenti, verbali verifica)</t>
  </si>
  <si>
    <t>Elenco software aziendali</t>
  </si>
  <si>
    <t>1. Quando tre o piu' persone si associano allo scopo di commettere piu' delitti tra quelli previsti dall'articolo 73, chi promuove, costituisce, dirige, organizza o finanzia l'associazione e' punito per cio' solo con la reclusione non inferiore a venti anni.
2. Chi partecipa all'associazione e' punito con la reclusione non inferiore a dieci anni.
3. La pena e' aumentata se il numero degli associati e' di dieci o piu' o se tra i partecipanti vi sono persone dedite all'uso di sostanze stupefacenti o psicotrope.
4. Se l'associazione e' armata la pena, nei casi indicati dai commi 1 e 3, non puo' essere inferiore a ventiquattro anni di reclusione e, nel caso previsto dal comma 2, a dodici anni di reclusione. L'associazione si considera armata quando i partecipanti hanno la disponibilita' di armi o materie esplodenti, anche se occultate o tenute in luogo di deposito.
5. La pena e' aumentata se ricorre la circostanza di cui alla lettera e) del comma 1 dell'articolo 80.
6. Se l'associazione e' costituita per commettere i fatti descritti dal comma 5 dell'articolo 73, si applicano il primo e il secondo comma dell'articolo 416 del codice penale.
7. Le pene previste dai commi da 1 a 6 sono diminuite dalla meta' a due terzi per chi si sia efficacemente adoperato per assicurare le prove del reato o per sottrarre all'associazione risorse decisive per la commissione dei delitti.
8. Quando in leggi e decreti e' richiamato il reato previsto dall'articolo 75 della legge 22 dicembre 1975, n. 685, abrogato dall'articolo 38, comma 1, della legge 26 giugno 1990, n. 162, il richiamo si intende riferito al presente articolo.</t>
  </si>
  <si>
    <t>Esempi processi aziendali</t>
  </si>
  <si>
    <t>Esempi procedure</t>
  </si>
  <si>
    <t>Fatture attive e passive</t>
  </si>
  <si>
    <t>Omaggi e regali, inclusa pubblicità e sponsorizzazioni</t>
  </si>
  <si>
    <t>controllo "legale" contratti (proposti e accettati)</t>
  </si>
  <si>
    <t>Gestione magazzino e inventario</t>
  </si>
  <si>
    <t>Gestione cassa e contanti</t>
  </si>
  <si>
    <t>Utilizzo beni personali e benefit</t>
  </si>
  <si>
    <t>Gestione DURC</t>
  </si>
  <si>
    <t>fee di vendita, percentuali e commissioni</t>
  </si>
  <si>
    <t>Richiesta e gestione autorizzazioni (pubbliche)</t>
  </si>
  <si>
    <t>Procedure in caso di controllo pubblico</t>
  </si>
  <si>
    <t>Gestione dei finanziamenti pubblici</t>
  </si>
  <si>
    <t>Gestione dei crediti</t>
  </si>
  <si>
    <t>Incassi e pagamenti</t>
  </si>
  <si>
    <t>Assunzioni (richiesta e congruità dello stipendio)</t>
  </si>
  <si>
    <t>Veridicità dati CV</t>
  </si>
  <si>
    <t>Gestione disabili</t>
  </si>
  <si>
    <t>Controllo sanzioni (interne ed esterne)</t>
  </si>
  <si>
    <t>Identificazione del personale</t>
  </si>
  <si>
    <t>Formazione in ingresso e relativo KIT</t>
  </si>
  <si>
    <t>Segnalazioni problemi e contenziosi</t>
  </si>
  <si>
    <t>Formazione e nomine ICT</t>
  </si>
  <si>
    <t>Delega delle credenziali identificative</t>
  </si>
  <si>
    <t>Istruzioni uso PC (inclusi i portatili) e telefoni</t>
  </si>
  <si>
    <t>Contenuti dei siti web</t>
  </si>
  <si>
    <t>Riservatezza delle informazioni</t>
  </si>
  <si>
    <t>Recovery e gestione degli incidenti</t>
  </si>
  <si>
    <t>Elenco degli aspetti ambientali significativi e siti i riferimento</t>
  </si>
  <si>
    <t>Elenco delle autorizzazioni ambientali obbligatorie (esempio emissioni, CPI)</t>
  </si>
  <si>
    <t>Qualifica dei fornitori di servizi ambientali (per esempio smaltimento e trasporto rifiuti)</t>
  </si>
  <si>
    <t>Elenco delle eventuali adesioni a codici ambientali o certificazioni (es. Energy Star, imprese aperte, ISO 14001, EMAS)</t>
  </si>
  <si>
    <t>Scadenzario degli adempimenti ambientali (per esempio rumore esterno, impianti elettrici)</t>
  </si>
  <si>
    <t>Iscrizioni gestione rifiuti (individuazione, identificazione ed analisi di identificazione)</t>
  </si>
  <si>
    <t>Formazione del personale in materia ambientale</t>
  </si>
  <si>
    <t>Eventuali indicatori ambientali</t>
  </si>
  <si>
    <t>Gestione sanzioni</t>
  </si>
  <si>
    <t>Eventuali piani di miglioramento ambientale</t>
  </si>
  <si>
    <t>DVR e dati sulla sicurezza sul lavoro, organigramma sicurezza - registro infortuni</t>
  </si>
  <si>
    <t>Contratto con esterni</t>
  </si>
  <si>
    <t>CCNL applicabile e contratti di lavoro</t>
  </si>
  <si>
    <t>Esempi di pubblicità (sponsorizzazioni) o attività di comunicazione fatte o in corso</t>
  </si>
  <si>
    <t>Statuto e atto costitutivo - visura camerale - delibere</t>
  </si>
  <si>
    <t>Potere di decidere l'impiego di contributi finalizzati alla formazione.</t>
  </si>
  <si>
    <t>Potere di richiedere contributi per ricerche, in firma congiunta.</t>
  </si>
  <si>
    <t>Potere di firma sui conti correnti della società ove possono essere accreditati contributi, sovvenzioni o finanziamenti pubblici, in firma congiunta.</t>
  </si>
  <si>
    <t>Gestione di contributi, sovvenzioni o finanziamenti pubblici.</t>
  </si>
  <si>
    <t>ATTIVITA' A RISCHIO DI REATO</t>
  </si>
  <si>
    <t>PROBABILITA' DI ACCADIMENTO</t>
  </si>
  <si>
    <t>POTENZIALE IMPATTO</t>
  </si>
  <si>
    <t>LIVELLO DI RISCHIO</t>
  </si>
  <si>
    <t>PROB</t>
  </si>
  <si>
    <t>DANNO</t>
  </si>
  <si>
    <t>P.01 – Processo di approvvigionamento</t>
  </si>
  <si>
    <r>
      <t>·</t>
    </r>
    <r>
      <rPr>
        <sz val="7"/>
        <rFont val="Times New Roman"/>
        <family val="1"/>
      </rPr>
      <t xml:space="preserve">         </t>
    </r>
    <r>
      <rPr>
        <sz val="11.5"/>
        <rFont val="Arial"/>
        <family val="2"/>
      </rPr>
      <t>P.01.</t>
    </r>
    <r>
      <rPr>
        <sz val="11"/>
        <rFont val="Arial"/>
        <family val="2"/>
      </rPr>
      <t>A01 - Valutazione e qualificazione dei fornitori</t>
    </r>
  </si>
  <si>
    <r>
      <t>·</t>
    </r>
    <r>
      <rPr>
        <sz val="7"/>
        <rFont val="Times New Roman"/>
        <family val="1"/>
      </rPr>
      <t xml:space="preserve">         </t>
    </r>
    <r>
      <rPr>
        <sz val="11"/>
        <rFont val="Arial"/>
        <family val="2"/>
      </rPr>
      <t>P.01.A02 - Richiesta d'acquisto</t>
    </r>
  </si>
  <si>
    <r>
      <t>·</t>
    </r>
    <r>
      <rPr>
        <sz val="7"/>
        <rFont val="Times New Roman"/>
        <family val="1"/>
      </rPr>
      <t xml:space="preserve">         </t>
    </r>
    <r>
      <rPr>
        <sz val="11"/>
        <rFont val="Arial"/>
        <family val="2"/>
      </rPr>
      <t>P.01.A03 - Selezione del fornitore</t>
    </r>
  </si>
  <si>
    <r>
      <t>·</t>
    </r>
    <r>
      <rPr>
        <sz val="7"/>
        <rFont val="Times New Roman"/>
        <family val="1"/>
      </rPr>
      <t xml:space="preserve">         </t>
    </r>
    <r>
      <rPr>
        <sz val="11"/>
        <rFont val="Arial"/>
        <family val="2"/>
      </rPr>
      <t>P.01.A04 - Emissione dell'ordine</t>
    </r>
  </si>
  <si>
    <r>
      <t>·</t>
    </r>
    <r>
      <rPr>
        <sz val="7"/>
        <rFont val="Times New Roman"/>
        <family val="1"/>
      </rPr>
      <t xml:space="preserve">         </t>
    </r>
    <r>
      <rPr>
        <sz val="11"/>
        <rFont val="Arial"/>
        <family val="2"/>
      </rPr>
      <t>P.01.A05 - Ricevimento dei materiali o effettuazione delle prestazioni</t>
    </r>
  </si>
  <si>
    <r>
      <t>·</t>
    </r>
    <r>
      <rPr>
        <sz val="7"/>
        <rFont val="Times New Roman"/>
        <family val="1"/>
      </rPr>
      <t xml:space="preserve">         </t>
    </r>
    <r>
      <rPr>
        <sz val="11"/>
        <rFont val="Arial"/>
        <family val="2"/>
      </rPr>
      <t>P.01.A06 - Ricevimento della fattura passiva e contabilizzazione</t>
    </r>
  </si>
  <si>
    <r>
      <t>·</t>
    </r>
    <r>
      <rPr>
        <sz val="7"/>
        <rFont val="Times New Roman"/>
        <family val="1"/>
      </rPr>
      <t xml:space="preserve">         </t>
    </r>
    <r>
      <rPr>
        <sz val="11"/>
        <rFont val="Arial"/>
        <family val="2"/>
      </rPr>
      <t>P.01.A07 - Pagamento e contabilizzazione</t>
    </r>
  </si>
  <si>
    <t>P.02 – Processo Commerciale</t>
  </si>
  <si>
    <t>2.1 Partecipazione a gare ed appalti pubblici - Partecipazione a richieste d’offerta private</t>
  </si>
  <si>
    <t>Le principali attività del processo fanno riferimento a:</t>
  </si>
  <si>
    <r>
      <t>·</t>
    </r>
    <r>
      <rPr>
        <sz val="7"/>
        <rFont val="Times New Roman"/>
        <family val="1"/>
      </rPr>
      <t xml:space="preserve">         </t>
    </r>
    <r>
      <rPr>
        <sz val="11"/>
        <rFont val="Arial"/>
        <family val="2"/>
      </rPr>
      <t>· P.02.A04 - Aggiudicazione</t>
    </r>
  </si>
  <si>
    <r>
      <t>·</t>
    </r>
    <r>
      <rPr>
        <sz val="7"/>
        <rFont val="Times New Roman"/>
        <family val="1"/>
      </rPr>
      <t xml:space="preserve">         </t>
    </r>
    <r>
      <rPr>
        <sz val="11"/>
        <rFont val="Arial"/>
        <family val="2"/>
      </rPr>
      <t>· P.02.A05 - Stipula del contratto</t>
    </r>
  </si>
  <si>
    <r>
      <t>·</t>
    </r>
    <r>
      <rPr>
        <sz val="7"/>
        <rFont val="Times New Roman"/>
        <family val="1"/>
      </rPr>
      <t xml:space="preserve">         </t>
    </r>
    <r>
      <rPr>
        <sz val="11"/>
        <rFont val="Arial"/>
        <family val="2"/>
      </rPr>
      <t>· P.02.A06 - Avvio di commessa</t>
    </r>
  </si>
  <si>
    <r>
      <t>·</t>
    </r>
    <r>
      <rPr>
        <sz val="7"/>
        <rFont val="Times New Roman"/>
        <family val="1"/>
      </rPr>
      <t xml:space="preserve">         </t>
    </r>
    <r>
      <rPr>
        <sz val="11"/>
        <rFont val="Arial"/>
        <family val="2"/>
      </rPr>
      <t>· P.02.A07 - Esecuzione dei lavori</t>
    </r>
  </si>
  <si>
    <r>
      <t>·</t>
    </r>
    <r>
      <rPr>
        <sz val="7"/>
        <rFont val="Times New Roman"/>
        <family val="1"/>
      </rPr>
      <t xml:space="preserve">         </t>
    </r>
    <r>
      <rPr>
        <sz val="11"/>
        <rFont val="Arial"/>
        <family val="2"/>
      </rPr>
      <t>· P.02.A08 - Emissione SAL attivi e Certificati di pagamento</t>
    </r>
  </si>
  <si>
    <r>
      <t>·</t>
    </r>
    <r>
      <rPr>
        <sz val="7"/>
        <rFont val="Times New Roman"/>
        <family val="1"/>
      </rPr>
      <t xml:space="preserve">         </t>
    </r>
    <r>
      <rPr>
        <sz val="11"/>
        <rFont val="Arial"/>
        <family val="2"/>
      </rPr>
      <t>· P.02.A09 - Fatturazione attiva e contabilizzazione</t>
    </r>
  </si>
  <si>
    <r>
      <t>·</t>
    </r>
    <r>
      <rPr>
        <sz val="7"/>
        <rFont val="Times New Roman"/>
        <family val="1"/>
      </rPr>
      <t xml:space="preserve">         </t>
    </r>
    <r>
      <rPr>
        <sz val="11"/>
        <rFont val="Arial"/>
        <family val="2"/>
      </rPr>
      <t>· P.02.A10 - Incasso e contabilizzazione</t>
    </r>
  </si>
  <si>
    <r>
      <t>·</t>
    </r>
    <r>
      <rPr>
        <sz val="7"/>
        <rFont val="Times New Roman"/>
        <family val="1"/>
      </rPr>
      <t xml:space="preserve">         </t>
    </r>
    <r>
      <rPr>
        <sz val="11"/>
        <rFont val="Arial"/>
        <family val="2"/>
      </rPr>
      <t>· P.02.A11 – Formulazione e definizione delle riserve</t>
    </r>
  </si>
  <si>
    <t>2.2 Costruzione in proprio ed attività immobiliare</t>
  </si>
  <si>
    <r>
      <t>·</t>
    </r>
    <r>
      <rPr>
        <sz val="7"/>
        <rFont val="Times New Roman"/>
        <family val="1"/>
      </rPr>
      <t xml:space="preserve">         </t>
    </r>
    <r>
      <rPr>
        <sz val="11"/>
        <rFont val="Arial"/>
        <family val="2"/>
      </rPr>
      <t>· P.02.A12 - Valutazione dell’opportunità dell’operazione immobiliare</t>
    </r>
  </si>
  <si>
    <r>
      <t>·</t>
    </r>
    <r>
      <rPr>
        <sz val="7"/>
        <rFont val="Times New Roman"/>
        <family val="1"/>
      </rPr>
      <t xml:space="preserve">         </t>
    </r>
    <r>
      <rPr>
        <sz val="11"/>
        <rFont val="Arial"/>
        <family val="2"/>
      </rPr>
      <t>· P.02.A13 - Predisposizione della documentazione</t>
    </r>
  </si>
  <si>
    <r>
      <t>·</t>
    </r>
    <r>
      <rPr>
        <sz val="7"/>
        <rFont val="Times New Roman"/>
        <family val="1"/>
      </rPr>
      <t xml:space="preserve">         </t>
    </r>
    <r>
      <rPr>
        <sz val="11"/>
        <rFont val="Arial"/>
        <family val="2"/>
      </rPr>
      <t>· P.02.A14 - Riesame dell’offerta</t>
    </r>
  </si>
  <si>
    <r>
      <t>·</t>
    </r>
    <r>
      <rPr>
        <sz val="7"/>
        <rFont val="Times New Roman"/>
        <family val="1"/>
      </rPr>
      <t xml:space="preserve">         </t>
    </r>
    <r>
      <rPr>
        <sz val="11"/>
        <rFont val="Arial"/>
        <family val="2"/>
      </rPr>
      <t>· P.02.A15 - Avvio di commessa</t>
    </r>
  </si>
  <si>
    <r>
      <t>·</t>
    </r>
    <r>
      <rPr>
        <sz val="7"/>
        <rFont val="Times New Roman"/>
        <family val="1"/>
      </rPr>
      <t xml:space="preserve">         </t>
    </r>
    <r>
      <rPr>
        <sz val="11"/>
        <rFont val="Arial"/>
        <family val="2"/>
      </rPr>
      <t>· P.02.A16 - Esecuzione dei lavori</t>
    </r>
  </si>
  <si>
    <r>
      <t>·</t>
    </r>
    <r>
      <rPr>
        <sz val="7"/>
        <rFont val="Times New Roman"/>
        <family val="1"/>
      </rPr>
      <t xml:space="preserve">         </t>
    </r>
    <r>
      <rPr>
        <sz val="11"/>
        <rFont val="Arial"/>
        <family val="2"/>
      </rPr>
      <t>· P.02.A17 - Incarico ad Agenzia immobiliare</t>
    </r>
  </si>
  <si>
    <r>
      <t>·</t>
    </r>
    <r>
      <rPr>
        <sz val="7"/>
        <rFont val="Times New Roman"/>
        <family val="1"/>
      </rPr>
      <t xml:space="preserve">         </t>
    </r>
    <r>
      <rPr>
        <sz val="11"/>
        <rFont val="Arial"/>
        <family val="2"/>
      </rPr>
      <t>· P.02.A18 - Fatturazione attiva e contabilizzazione</t>
    </r>
  </si>
  <si>
    <r>
      <t>·</t>
    </r>
    <r>
      <rPr>
        <sz val="7"/>
        <rFont val="Times New Roman"/>
        <family val="1"/>
      </rPr>
      <t xml:space="preserve">         </t>
    </r>
    <r>
      <rPr>
        <sz val="11"/>
        <rFont val="Arial"/>
        <family val="2"/>
      </rPr>
      <t>· P.02.A19 - Incasso e contabilizzazione</t>
    </r>
  </si>
  <si>
    <t>P.03 Processo Finanziario</t>
  </si>
  <si>
    <r>
      <t>·</t>
    </r>
    <r>
      <rPr>
        <sz val="7"/>
        <rFont val="Times New Roman"/>
        <family val="1"/>
      </rPr>
      <t xml:space="preserve">         </t>
    </r>
    <r>
      <rPr>
        <sz val="11"/>
        <rFont val="Arial"/>
        <family val="2"/>
      </rPr>
      <t xml:space="preserve">  P.03.A01 - Flussi di cassa (o di tesoreria)</t>
    </r>
  </si>
  <si>
    <r>
      <t>·</t>
    </r>
    <r>
      <rPr>
        <sz val="7"/>
        <rFont val="Times New Roman"/>
        <family val="1"/>
      </rPr>
      <t xml:space="preserve">         </t>
    </r>
    <r>
      <rPr>
        <sz val="11"/>
        <rFont val="Arial"/>
        <family val="2"/>
      </rPr>
      <t>· P.03.A02 - Crediti e debiti a breve termine</t>
    </r>
  </si>
  <si>
    <r>
      <t>·</t>
    </r>
    <r>
      <rPr>
        <sz val="7"/>
        <rFont val="Times New Roman"/>
        <family val="1"/>
      </rPr>
      <t xml:space="preserve">         </t>
    </r>
    <r>
      <rPr>
        <sz val="11"/>
        <rFont val="Arial"/>
        <family val="2"/>
      </rPr>
      <t>· P.03.A03 - Finanziamenti</t>
    </r>
  </si>
  <si>
    <r>
      <t>·</t>
    </r>
    <r>
      <rPr>
        <sz val="7"/>
        <rFont val="Times New Roman"/>
        <family val="1"/>
      </rPr>
      <t xml:space="preserve">         </t>
    </r>
    <r>
      <rPr>
        <sz val="11"/>
        <rFont val="Arial"/>
        <family val="2"/>
      </rPr>
      <t>· P.03.A04 - Investimenti finanziari</t>
    </r>
  </si>
  <si>
    <r>
      <t>·</t>
    </r>
    <r>
      <rPr>
        <sz val="7"/>
        <rFont val="Times New Roman"/>
        <family val="1"/>
      </rPr>
      <t xml:space="preserve">            </t>
    </r>
    <r>
      <rPr>
        <sz val="11"/>
        <rFont val="Arial"/>
        <family val="2"/>
      </rPr>
      <t>P.02.A01 - Valutazione dell’opportunità a partecipare</t>
    </r>
  </si>
  <si>
    <r>
      <t>·</t>
    </r>
    <r>
      <rPr>
        <sz val="7"/>
        <rFont val="Times New Roman"/>
        <family val="1"/>
      </rPr>
      <t xml:space="preserve">            </t>
    </r>
    <r>
      <rPr>
        <sz val="11"/>
        <rFont val="Arial"/>
        <family val="2"/>
      </rPr>
      <t>P.02.A02 - Predisposizione della documentazione</t>
    </r>
  </si>
  <si>
    <r>
      <t>·</t>
    </r>
    <r>
      <rPr>
        <sz val="7"/>
        <rFont val="Times New Roman"/>
        <family val="1"/>
      </rPr>
      <t xml:space="preserve">            </t>
    </r>
    <r>
      <rPr>
        <sz val="11"/>
        <rFont val="Arial"/>
        <family val="2"/>
      </rPr>
      <t>P.02.A03 - Riesame dell’offerta</t>
    </r>
  </si>
  <si>
    <t>P.04 Processo Amministrativo</t>
  </si>
  <si>
    <r>
      <t>·</t>
    </r>
    <r>
      <rPr>
        <sz val="7"/>
        <rFont val="Times New Roman"/>
        <family val="1"/>
      </rPr>
      <t xml:space="preserve">         </t>
    </r>
    <r>
      <rPr>
        <sz val="11"/>
        <rFont val="Arial"/>
        <family val="2"/>
      </rPr>
      <t>P.04.A01 – Strumenti contabili ed organizzazione del piano dei conti</t>
    </r>
  </si>
  <si>
    <r>
      <t>·</t>
    </r>
    <r>
      <rPr>
        <sz val="7"/>
        <rFont val="Times New Roman"/>
        <family val="1"/>
      </rPr>
      <t xml:space="preserve">         </t>
    </r>
    <r>
      <rPr>
        <sz val="11"/>
        <rFont val="Arial"/>
        <family val="2"/>
      </rPr>
      <t>P.04.A02 – Contabilizzazione ed archiviazione</t>
    </r>
  </si>
  <si>
    <r>
      <t>·</t>
    </r>
    <r>
      <rPr>
        <sz val="7"/>
        <rFont val="Times New Roman"/>
        <family val="1"/>
      </rPr>
      <t xml:space="preserve">         </t>
    </r>
    <r>
      <rPr>
        <sz val="11"/>
        <rFont val="Arial"/>
        <family val="2"/>
      </rPr>
      <t>P.04.A03 – Redazione del bilancio</t>
    </r>
  </si>
  <si>
    <r>
      <t>·</t>
    </r>
    <r>
      <rPr>
        <sz val="7"/>
        <rFont val="Times New Roman"/>
        <family val="1"/>
      </rPr>
      <t xml:space="preserve">         </t>
    </r>
    <r>
      <rPr>
        <sz val="11"/>
        <rFont val="Arial"/>
        <family val="2"/>
      </rPr>
      <t>P.04.A04 – Redazione di altri documenti</t>
    </r>
  </si>
  <si>
    <t>P.05 Processo di gestione degli investimenti e delle spese realizzati con fondi pubblici</t>
  </si>
  <si>
    <r>
      <t>·</t>
    </r>
    <r>
      <rPr>
        <sz val="7"/>
        <rFont val="Times New Roman"/>
        <family val="1"/>
      </rPr>
      <t xml:space="preserve">         </t>
    </r>
    <r>
      <rPr>
        <sz val="11"/>
        <rFont val="Arial"/>
        <family val="2"/>
      </rPr>
      <t>P.05.A01 - Istruttoria</t>
    </r>
  </si>
  <si>
    <r>
      <t>·</t>
    </r>
    <r>
      <rPr>
        <sz val="7"/>
        <rFont val="Times New Roman"/>
        <family val="1"/>
      </rPr>
      <t xml:space="preserve">         </t>
    </r>
    <r>
      <rPr>
        <sz val="11"/>
        <rFont val="Arial"/>
        <family val="2"/>
      </rPr>
      <t>P.05.A02 - Autorizzazione</t>
    </r>
  </si>
  <si>
    <r>
      <t>·</t>
    </r>
    <r>
      <rPr>
        <sz val="7"/>
        <rFont val="Times New Roman"/>
        <family val="1"/>
      </rPr>
      <t xml:space="preserve">         </t>
    </r>
    <r>
      <rPr>
        <sz val="11"/>
        <rFont val="Arial"/>
        <family val="2"/>
      </rPr>
      <t>P.05.A03 - Presentazione della domanda</t>
    </r>
  </si>
  <si>
    <r>
      <t>·</t>
    </r>
    <r>
      <rPr>
        <sz val="7"/>
        <rFont val="Times New Roman"/>
        <family val="1"/>
      </rPr>
      <t xml:space="preserve">         </t>
    </r>
    <r>
      <rPr>
        <sz val="11"/>
        <rFont val="Arial"/>
        <family val="2"/>
      </rPr>
      <t>P.05.A04 - Assegnazione ed erogazione delle risorse finanziarie</t>
    </r>
  </si>
  <si>
    <r>
      <t>·</t>
    </r>
    <r>
      <rPr>
        <sz val="7"/>
        <rFont val="Times New Roman"/>
        <family val="1"/>
      </rPr>
      <t xml:space="preserve">         </t>
    </r>
    <r>
      <rPr>
        <sz val="11"/>
        <rFont val="Arial"/>
        <family val="2"/>
      </rPr>
      <t>P.05.A05 - Sviluppo del progetto</t>
    </r>
  </si>
  <si>
    <r>
      <t>·</t>
    </r>
    <r>
      <rPr>
        <sz val="7"/>
        <rFont val="Times New Roman"/>
        <family val="1"/>
      </rPr>
      <t xml:space="preserve">         </t>
    </r>
    <r>
      <rPr>
        <sz val="11"/>
        <rFont val="Arial"/>
        <family val="2"/>
      </rPr>
      <t>P.05.A06 – Rendicontazione</t>
    </r>
  </si>
  <si>
    <t>P.06 Processo di gestione dei sistemi informativi</t>
  </si>
  <si>
    <r>
      <t>·</t>
    </r>
    <r>
      <rPr>
        <sz val="7"/>
        <rFont val="Times New Roman"/>
        <family val="1"/>
      </rPr>
      <t xml:space="preserve">         </t>
    </r>
    <r>
      <rPr>
        <sz val="11"/>
        <rFont val="Arial"/>
        <family val="2"/>
      </rPr>
      <t>P.06.A01 - Definizione della funzione responsabile dei sistemi informativi</t>
    </r>
  </si>
  <si>
    <r>
      <t>·</t>
    </r>
    <r>
      <rPr>
        <sz val="7"/>
        <rFont val="Times New Roman"/>
        <family val="1"/>
      </rPr>
      <t xml:space="preserve">         </t>
    </r>
    <r>
      <rPr>
        <sz val="11"/>
        <rFont val="Arial"/>
        <family val="2"/>
      </rPr>
      <t>P.06.A02 - Protezione fisica dei dati</t>
    </r>
  </si>
  <si>
    <r>
      <t>·</t>
    </r>
    <r>
      <rPr>
        <sz val="7"/>
        <rFont val="Times New Roman"/>
        <family val="1"/>
      </rPr>
      <t xml:space="preserve">         </t>
    </r>
    <r>
      <rPr>
        <sz val="11"/>
        <rFont val="Arial"/>
        <family val="2"/>
      </rPr>
      <t>P.06.A03 - Utilizzo dei sistemi informativi</t>
    </r>
  </si>
  <si>
    <r>
      <t>·</t>
    </r>
    <r>
      <rPr>
        <sz val="7"/>
        <rFont val="Times New Roman"/>
        <family val="1"/>
      </rPr>
      <t xml:space="preserve">         </t>
    </r>
    <r>
      <rPr>
        <sz val="11"/>
        <rFont val="Arial"/>
        <family val="2"/>
      </rPr>
      <t>P.06.A04 - Controlli specifici</t>
    </r>
  </si>
  <si>
    <t>Attività</t>
  </si>
  <si>
    <t>APPROVVIGIONAMENTO</t>
  </si>
  <si>
    <t>Materiali</t>
  </si>
  <si>
    <t>Attrezzature, macchinari ed apprestamenti</t>
  </si>
  <si>
    <t>servizi di manutenzione</t>
  </si>
  <si>
    <t>Prestazioni professionali</t>
  </si>
  <si>
    <t>Appalti e subappalti</t>
  </si>
  <si>
    <t>01</t>
  </si>
  <si>
    <t>02</t>
  </si>
  <si>
    <t>03</t>
  </si>
  <si>
    <t>04</t>
  </si>
  <si>
    <t>05</t>
  </si>
  <si>
    <t>06</t>
  </si>
  <si>
    <t>07</t>
  </si>
  <si>
    <t>08</t>
  </si>
  <si>
    <t>09</t>
  </si>
  <si>
    <t>COMMERCIALE</t>
  </si>
  <si>
    <t>FINANZIARIO</t>
  </si>
  <si>
    <t>GESTIONE DEGLI INVESTIMENTI E DELLE SPESE REALIZZATI CON FONDI PUBBLICI</t>
  </si>
  <si>
    <t>GESTIONE DEI SISTEMI INFORMATIVI</t>
  </si>
  <si>
    <t>GESTIONE DELLE RISORSE UMANE</t>
  </si>
  <si>
    <t>GESTIONE PER LA SICUREZZA</t>
  </si>
  <si>
    <t>GESTIONE PER L'AMBIENTE</t>
  </si>
  <si>
    <t>CAMPO D'APPLICAZIONE</t>
  </si>
  <si>
    <t>Valutazione e qualificazione dei fornitori</t>
  </si>
  <si>
    <t>Richiesta d'acquisto</t>
  </si>
  <si>
    <t>Selezione del fornitore</t>
  </si>
  <si>
    <t>Emissione dell'ordine</t>
  </si>
  <si>
    <t>Ricevimento dei materiali o effettuazione delle prestazioni</t>
  </si>
  <si>
    <t>Ricevimento della fattura passiva e contabilizzazione</t>
  </si>
  <si>
    <t>Pagamento e contabilizzazione</t>
  </si>
  <si>
    <t>A.01</t>
  </si>
  <si>
    <t>A.02</t>
  </si>
  <si>
    <t>A.03</t>
  </si>
  <si>
    <t>A.04</t>
  </si>
  <si>
    <t>A.05</t>
  </si>
  <si>
    <t>A.06</t>
  </si>
  <si>
    <t>A.07</t>
  </si>
  <si>
    <t>Valutazione dell’opportunità a partecipare</t>
  </si>
  <si>
    <t>Predisposizione della documentazione</t>
  </si>
  <si>
    <t>Riesame dell’offerta</t>
  </si>
  <si>
    <t>A.08</t>
  </si>
  <si>
    <t>A.09</t>
  </si>
  <si>
    <t>Aggiudicazione</t>
  </si>
  <si>
    <t>Stipula del contratto</t>
  </si>
  <si>
    <t>Avvio di commessa</t>
  </si>
  <si>
    <t>Esecuzione dei lavori</t>
  </si>
  <si>
    <t>Emissione SAL attivi e Certificati di pagamento</t>
  </si>
  <si>
    <t>Fatturazione attiva e contabilizzazione</t>
  </si>
  <si>
    <t>Incasso e contabilizzazione</t>
  </si>
  <si>
    <t>Formulazione e definizione delle riserve</t>
  </si>
  <si>
    <t>A.10</t>
  </si>
  <si>
    <t>A.11</t>
  </si>
  <si>
    <t>Valutazione dell’opportunità dell’operazione immobiliare</t>
  </si>
  <si>
    <t>Incarico ad Agenzia immobiliare</t>
  </si>
  <si>
    <t>A.12</t>
  </si>
  <si>
    <t>A.13</t>
  </si>
  <si>
    <t>A.14</t>
  </si>
  <si>
    <t>A.15</t>
  </si>
  <si>
    <t>A.16</t>
  </si>
  <si>
    <t>A.17</t>
  </si>
  <si>
    <t>A.18</t>
  </si>
  <si>
    <t>A.19</t>
  </si>
  <si>
    <t>Flussi di cassa</t>
  </si>
  <si>
    <t>Crediti e debiti a breve termine</t>
  </si>
  <si>
    <t>Finanziamenti</t>
  </si>
  <si>
    <t>Investimenti finanziari</t>
  </si>
  <si>
    <t>Materiali                                                                      Attrezzature, macchinari ed apprestamenti                                             Prestazioni professionali                                                                Appalti e subappalti</t>
  </si>
  <si>
    <t>Strumenti contabili ed organizzazione del piano dei conti</t>
  </si>
  <si>
    <t>Redazione di altri documenti</t>
  </si>
  <si>
    <t xml:space="preserve"> Redazione del bilancio</t>
  </si>
  <si>
    <t>Contabilizzazione ed archiviazione</t>
  </si>
  <si>
    <t>AMMINISTRATIVO                                                        ( registrazione, redazione e controllo dei documenti contabili ed extra contabili)</t>
  </si>
  <si>
    <t>Istruttoria</t>
  </si>
  <si>
    <t>Autorizzazione</t>
  </si>
  <si>
    <t>Presentazione della domanda</t>
  </si>
  <si>
    <t>Assegnazione ed erogazione delle risorse finanziarie</t>
  </si>
  <si>
    <t>Sviluppo del progetto</t>
  </si>
  <si>
    <t>Rendicontazione</t>
  </si>
  <si>
    <t>Tutte le attività legate all'ottenimento di fondi pubblici da parte dello Stato, o altro Ente pubblico o dalla Unione Europea, destinati a favorie iniziative per la realizzazione di :                                                               Investimenti produttivi                                                Innovazione tecnica e tecnologica                                                   Ricerca e sviluppo di prodotto o di sistemi produttivi                                                                            Formazione del personale</t>
  </si>
  <si>
    <t>Tutte le attività supportate da sistemi informatici e telematici per l'elaborazione e la trasmissione di dati contabili, fiscali e gestionali.</t>
  </si>
  <si>
    <t>Definizione della funzione responsabile dei sistemi informativi</t>
  </si>
  <si>
    <t>Protezione fisica dei dati</t>
  </si>
  <si>
    <t>Utilizzo dei sistemi informativi</t>
  </si>
  <si>
    <t>Controlli specifici</t>
  </si>
  <si>
    <t>Tutte le attività relative alla selezione, assunzione, amministrazione e gestione del personale dipendente</t>
  </si>
  <si>
    <t>Ricerca, selezione, formazione, e valutazione del personale</t>
  </si>
  <si>
    <t>Amministrazione del personale e pagamento delle retribuzioni</t>
  </si>
  <si>
    <t>Gestione dell'informazione e formazione per l'applicazione del modello</t>
  </si>
  <si>
    <t>Tutte le attività relative alla efficace implementazione del sistema gestionale per la sicurezza e la salute dei lavoratori, sia in sede che nei cantier temporanei o mobili</t>
  </si>
  <si>
    <t>Definizione delle responsabilità per la sicurezza</t>
  </si>
  <si>
    <t>Valutazione dei rischi salute e e sicurezza</t>
  </si>
  <si>
    <t>Oneri per la sicurezza</t>
  </si>
  <si>
    <t>Controllo operativo per la sicurezza</t>
  </si>
  <si>
    <t>Controllo degli adeguamenti legislativi</t>
  </si>
  <si>
    <t>Tutte le attività relative alla efficace implementazione del sistema gestionale per l'ambiente, sia in sede che nei cantieri mobili e temporanei</t>
  </si>
  <si>
    <t>Definizione delle responsabilità per l'ambiente</t>
  </si>
  <si>
    <t>Analisi degli impatti ambientali</t>
  </si>
  <si>
    <t>Gestione dei rifiuti</t>
  </si>
  <si>
    <t>Controllo operativo per l'ambiente</t>
  </si>
  <si>
    <t>DG - Direzione generale</t>
  </si>
  <si>
    <t>RSPP - Responsabile del servizio di Prevenzione e Protezione</t>
  </si>
  <si>
    <t>COM - Responsabile Commerciale</t>
  </si>
  <si>
    <t>LOG - Responsabile Logistica</t>
  </si>
  <si>
    <t>AMM - Responsabile Amministrativo</t>
  </si>
  <si>
    <t>TEC - Responsabile Tecnico</t>
  </si>
  <si>
    <t>PROD - Responsabile Produzione</t>
  </si>
  <si>
    <t>RAQ - Responsabile Assicurazione Qualità</t>
  </si>
  <si>
    <t>RUA - Responsabile Acquisti</t>
  </si>
  <si>
    <t>Costruzione in proprio ed attività immobiliare</t>
  </si>
  <si>
    <t>FIGURE CONIVOLTE</t>
  </si>
  <si>
    <t>FIGURE COINVOLTE</t>
  </si>
  <si>
    <t>Primarie</t>
  </si>
  <si>
    <t>Secondarie</t>
  </si>
  <si>
    <t>MAN - Responsabile Manutenzione</t>
  </si>
  <si>
    <t>AUC - Addetto Ufficio Commerciale</t>
  </si>
  <si>
    <t>AUP - Addetto Ufficio Amministrazione e Personale</t>
  </si>
  <si>
    <t>MAG - Responsabile Magazzino</t>
  </si>
  <si>
    <t>RCO - Responsabile Tecnico di Commessa</t>
  </si>
  <si>
    <t>CSO - Capo Squadra</t>
  </si>
  <si>
    <t>APRO - Addetti Produzione</t>
  </si>
  <si>
    <t>Delitti con finalità di terrorismo o di eversione dell'ordine democratico previsti dal codice penale e dalle leggi speciali (art. 25-quater, D.Lgs. 231/01)</t>
  </si>
  <si>
    <t>Per tutti i Reati</t>
  </si>
  <si>
    <t>Codice Etico</t>
  </si>
  <si>
    <t>Formazione</t>
  </si>
  <si>
    <t>Sistema sanzionatorio e disciplinare</t>
  </si>
  <si>
    <t>Formalizzazione di organigrammi e funzionigrammi</t>
  </si>
  <si>
    <t>Attuato</t>
  </si>
  <si>
    <t>Formalizzazione di Mansionari o Job Description</t>
  </si>
  <si>
    <t>Formalizzazione delle procedure operative</t>
  </si>
  <si>
    <t>Processi di analisi del rischio di reato</t>
  </si>
  <si>
    <t>Organismo di Vigilanza</t>
  </si>
  <si>
    <t>Collegio sindacale</t>
  </si>
  <si>
    <t>Adozione di standard (UNIINAIL – OHSAS 18001, ecc.)</t>
  </si>
  <si>
    <t>Procedura clausole contrattuali 231 e relative clausole (per regolamentazione rapporti con terzi che operano nell’interesse o vantaggio dell’ente)</t>
  </si>
  <si>
    <t>In attuazione</t>
  </si>
  <si>
    <t>Procedura Richiesta e Gestione finanziamenti pubblici</t>
  </si>
  <si>
    <t>Gestione su conti separati</t>
  </si>
  <si>
    <t>Truffa aggravata per il perseguimento di erogazioni pubbliche</t>
  </si>
  <si>
    <t>Codice comportamentale nei confronti della P.A.</t>
  </si>
  <si>
    <t>Procedura Contabilità e Bilancio</t>
  </si>
  <si>
    <t>Attuato (da integrare)</t>
  </si>
  <si>
    <t>Regolamenti privacy e sicurezza per incaricati</t>
  </si>
  <si>
    <t>Regolamenti privacy e sicurezza per amministratori di sistema e funzione IT</t>
  </si>
  <si>
    <t>Regolamenti di Utilizzo servizi di accesso a internet e posta elettronica aziendali</t>
  </si>
  <si>
    <t>Protocollo documenti informatici, firme digitali e credenziali di accesso a sistemi terzi</t>
  </si>
  <si>
    <t>Corruzione per atti d’ufficio o per atti contrari ai doveri di ufficio</t>
  </si>
  <si>
    <t>Concussione</t>
  </si>
  <si>
    <t>Istigazione alla corruzione</t>
  </si>
  <si>
    <t>Clausole contrattuali 231</t>
  </si>
  <si>
    <t>Protocollo Partecipazioni a gare di appalto e forniture alla P.A.</t>
  </si>
  <si>
    <t>Corruzione in atti giudiziari</t>
  </si>
  <si>
    <t>Protocollo indagini e comunicazioni all’AGO, PG e PS</t>
  </si>
  <si>
    <t>Protocollo Incarichi professionali</t>
  </si>
  <si>
    <t>Reati corruttivi in ambito Comunitario o Paesi esteri</t>
  </si>
  <si>
    <t>Reati corruttivi (utilità di scambio)</t>
  </si>
  <si>
    <t>Protocollo Incassi e pagamenti</t>
  </si>
  <si>
    <t>Procedura rinuncia a crediti</t>
  </si>
  <si>
    <t>Procedure di gestione dei fornitori (ciclo passivo)</t>
  </si>
  <si>
    <t>Procedure Acquisti</t>
  </si>
  <si>
    <t>Procedure selezione e assunzione del personale</t>
  </si>
  <si>
    <t>Protocollo intermediari, mediatori e procuratori</t>
  </si>
  <si>
    <t>Procedure rimborsi spese</t>
  </si>
  <si>
    <t>Protocollo Erogazioni di denaro, liberalità, sponsorizzazioni e comodato di beni</t>
  </si>
  <si>
    <t>Alterazione di monete</t>
  </si>
  <si>
    <t>Spendita di monete falsificate ricevute in buona fede</t>
  </si>
  <si>
    <t>Protocollo Gestione cassa</t>
  </si>
  <si>
    <t>Uso di valori di bollo contraffatti e alterati</t>
  </si>
  <si>
    <t xml:space="preserve">Falsificazione di valori di bollo, introduzione nello Stato, acquisto, detenzione o messa in circolazione di valori di bollo falsificati </t>
  </si>
  <si>
    <t>False comunicazioni sociali in danno dei soci o dei creditori</t>
  </si>
  <si>
    <t>Procedura comunicazioni sociali a soci e terzi</t>
  </si>
  <si>
    <t>Procedura interessi degli Amministratori nelle operazioni sociali</t>
  </si>
  <si>
    <t>Procedure di gestione del magazzino</t>
  </si>
  <si>
    <t>Protocollo Regolamento comportamentale per verifiche di Organi e funzioni di controllo</t>
  </si>
  <si>
    <t>Protocollo Procedura interessi degli amministratori nelle operazioni sociali</t>
  </si>
  <si>
    <t xml:space="preserve">Impedito controllo </t>
  </si>
  <si>
    <t>Indebita restituzione dei conferimenti</t>
  </si>
  <si>
    <t>Illegale ripartizione degli utili e delle riserve</t>
  </si>
  <si>
    <t xml:space="preserve">Illecite operazioni sulle azioni o quote sociali o della società controllante </t>
  </si>
  <si>
    <t xml:space="preserve">Operazioni in pregiudizio dei creditori </t>
  </si>
  <si>
    <t>Protocollo Comunicazioni sociali, ai soci e ai terzi</t>
  </si>
  <si>
    <t>Formazione fittizia del capitale</t>
  </si>
  <si>
    <t>Illecita influenza sull’assemblea</t>
  </si>
  <si>
    <t>Aggiotaggio</t>
  </si>
  <si>
    <t>Procedura Informazioni privilegiate</t>
  </si>
  <si>
    <t>Market Abuse</t>
  </si>
  <si>
    <t xml:space="preserve">Delitti con finalità di terrorismo o di eversione dell’ordine pubblico </t>
  </si>
  <si>
    <t>Procedure pagamenti e incassi</t>
  </si>
  <si>
    <t>Procedure operative di gestione del personale</t>
  </si>
  <si>
    <t>Procedure di gestione dei fornitori</t>
  </si>
  <si>
    <t>Terrorismo internazionale</t>
  </si>
  <si>
    <t>Reati contro la personalità individuale</t>
  </si>
  <si>
    <t>Procedure in materia di igiene e sicurezza sul lavoro</t>
  </si>
  <si>
    <t>Detenzione di materiale Pedopornografico</t>
  </si>
  <si>
    <t xml:space="preserve">Detenzione di materiale Pedopornografico virtuale </t>
  </si>
  <si>
    <t>Regolamenti privacy e sicurezza IT</t>
  </si>
  <si>
    <t>Abbandono e deposito di rifiuti</t>
  </si>
  <si>
    <t>Procedure di gestione dello smaltimento dei rifiuti aziendali</t>
  </si>
  <si>
    <t xml:space="preserve">Reati concernenti il traffico di migranti e le immigrazioni clandestine </t>
  </si>
  <si>
    <t>Procedure di gestione dei fornitori (trasportatori)</t>
  </si>
  <si>
    <t>Ricettazione</t>
  </si>
  <si>
    <t>Procedura Acquisti</t>
  </si>
  <si>
    <t>Procedura gestione cassa</t>
  </si>
  <si>
    <t>Riciclaggio</t>
  </si>
  <si>
    <t>Procedura interessi degli amministratori nelle operazioni sociali</t>
  </si>
  <si>
    <t>Codice comportamentale nei confronti della PA</t>
  </si>
  <si>
    <t>Procedura Incarichi professionali</t>
  </si>
  <si>
    <t xml:space="preserve">Impiego di denaro, beni o utilità di provenienza illecita </t>
  </si>
  <si>
    <t>Procedure gestione fornitori</t>
  </si>
  <si>
    <t>Reati transnazionali –</t>
  </si>
  <si>
    <t>Associazione per delinquere</t>
  </si>
  <si>
    <t xml:space="preserve">Reati transnazionali – Induzione a non rendere dichiarazioni o a rendere dichiarazioni mendaci all’autorità giudiziaria </t>
  </si>
  <si>
    <t xml:space="preserve">Reati transnazionali – </t>
  </si>
  <si>
    <t>Favoreggiamento personale</t>
  </si>
  <si>
    <t>Omicidio e lesioni gravi e gravissime colpose causate da omissioni in materia di sicurezza sul lavoro e antinfortunistica</t>
  </si>
  <si>
    <t>Adozione di standard (es:UNIINAIL – OHSAS 18001, ecc.)</t>
  </si>
  <si>
    <t>Reati Informatici</t>
  </si>
  <si>
    <t>Procedure privacy (misure minime di sicurezza) e sicurezza IT aziendali</t>
  </si>
  <si>
    <t>Abbandono di rifiuti</t>
  </si>
  <si>
    <t>Procedure smaltimento rifiuti</t>
  </si>
  <si>
    <t>Sistema di gestione ISO 14001</t>
  </si>
  <si>
    <t>Violazione del diritto d’autore</t>
  </si>
  <si>
    <t>Procedure utilizzo strumenti informatici e servizi telematici (privacy)</t>
  </si>
  <si>
    <t>Clausole contrattuali 231sul diritto d’autore</t>
  </si>
  <si>
    <t>Procedura acquisti</t>
  </si>
  <si>
    <t>Violazione segni distintivi</t>
  </si>
  <si>
    <t>Clausole contrattuali 231su violazione segni distintivi</t>
  </si>
  <si>
    <t>Violazione brevetti e diritti industriali</t>
  </si>
  <si>
    <t>Clausole contrattuali 231su brevetti e diritti industriali</t>
  </si>
  <si>
    <t>Frode in commercio</t>
  </si>
  <si>
    <t>Clausole contrattuali 231su frode in commercio</t>
  </si>
  <si>
    <t>RISCHIO RESIDUO</t>
  </si>
  <si>
    <t xml:space="preserve">MEDIO </t>
  </si>
  <si>
    <t>ALTO</t>
  </si>
  <si>
    <t>Stato attuazione</t>
  </si>
  <si>
    <t>BASSO</t>
  </si>
  <si>
    <t>IRRILEVANTE</t>
  </si>
  <si>
    <t>MEDIO</t>
  </si>
  <si>
    <t>REATO</t>
  </si>
  <si>
    <t>PROTOCOLLO PREVENTIVO</t>
  </si>
  <si>
    <t>STATO ATTUAZIONE</t>
  </si>
  <si>
    <t>LIVELLO RISCHIO RESIDUO</t>
  </si>
  <si>
    <t>NOTE</t>
  </si>
  <si>
    <t>BANDO INAIL FALSO????</t>
  </si>
  <si>
    <t>FINANZIAMENTI PER L'AMBIENTE, no?</t>
  </si>
  <si>
    <t>per ottenere certificazioni ambientali,EMAS,ecc…</t>
  </si>
  <si>
    <t>Atitvità di registrazione, Redazione, controllo e conservazione dei documenti contabili ed extracontabili relativi a :                                                        Bliancio                                                                                 Controllo di gestione</t>
  </si>
  <si>
    <t>nel modello ANCE non ci sono</t>
  </si>
  <si>
    <t>Attività finanziarie relative a :                                          Gestione dei flussi finanziari                                                   Gestione dei fondi aziendali                                                Impiego di disponibilità liquide                                         Partecipazioni societarie</t>
  </si>
  <si>
    <t>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nelle comunicazioni alle predette autorità previste in base alla legge, al fine di ostacolare l'esercizio delle funzioni di vigilanza, espongono fatti materiali non rispondenti al vero, ancorché oggetto di valutazioni, sulla situazione economica, patrimoniale o finanziaria dei sottoposti alla vigilanza ovvero, allo stesso fine, occultano con altri mezzi fraudolenti, in tutto o in parte fatti che avrebbero dovuto comunicare, concernenti la situazione medesima, sono puniti con la reclusione da uno a quattro anni. La punibilitàè estesa anche al caso in cui le informazioni riguardino beni posseduti o amministrati dalla societàper conto di terzi.
Sono puniti con la stessa pena gli amministratori, i direttori generali, i dirigenti preposti alla redazione dei documenti contabili societari, i sindaci e i liquidatori di società, o enti e gli altri soggetti sottoposti per legge alle autoritàpubbliche di vigilanza o tenuti ad obblighi nei loro confronti, i quali, in qualsiasi forma, anche omettendo le comunicazioni dovute alle predette autorità, consapevolmente ne ostacolano le funzioni.
La pena è raddoppiata se si tratta di società con titoli quotati in mercati regolamentati italiani o di altri Stati dell'Unione europea o diffusi tra il pubblico in misura rilevante ai sensi dell'articolo 116 del testo unico di cui al decreto legislativo 24 febbraio 1998, n. 58</t>
  </si>
  <si>
    <t>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nelle comunicazioni alle predette autoritàpreviste in base alla legge, al fine di ostacolare l'esercizio delle funzioni di vigilanza, espongono fatti materiali non rispondenti al vero, ancorché oggetto di valutazioni, sulla situazione economica, patrimoniale o finanziaria dei sottoposti alla vigilanza ovvero, allo stesso fine, occultano con altri mezzi fraudolenti, in tutto o in parte fatti che avrebbero dovuto comunicare, concernenti la situazione medesima, sono puniti con la reclusione da uno a quattro anni. La punibilità è estesa anche al caso in cui le informazioni riguardino beni posseduti o amministrati dalla societàper conto di terzi.
Sono puniti con la stessa pena gli amministratori, i direttori generali, i dirigenti preposti alla redazione dei documenti contabili societari, i sindaci e i liquidatori di società, o enti e gli altri soggetti sottoposti per legge alle autoritàpubbliche di vigilanza o tenuti ad obblighi nei loro confronti, i quali, in qualsiasi forma, anche omettendo le comunicazioni dovute alle predette autorità, consapevolmente ne ostacolano le funzioni.
La pena è raddoppiata se si tratta di società con titoli quotati in mercati regolamentati italiani o di altri Stati dell'Unione europea o diffusi tra il pubblico in misura rilevante ai sensi dell'articolo 116 del testo unico di cui al decreto legislativo 24 febbraio 1998, n. 58</t>
  </si>
  <si>
    <t>Attività commerciali e di vendita, relative a :                                                                                                     Partecipazione a gare ed appalti pubblici                                                                                                                    Partecipazione a richieste d'offerta private</t>
  </si>
  <si>
    <t>INTEGRARE CON I REATI!!!</t>
  </si>
  <si>
    <t>predisposizione di un certificato di analisi dei rifiuti falso (per quanto riguarda le informazioni relative a natura, composizione e caratteristiche chimico-fisiche dei rifiuti ) e uso di un certificato falso durante il trasporto (art. 258. co. 4, secondo periodo) - predisposizione di un certificato di analisi di rifiuti falso, utilizzato nell'ambito del sistema di controllo della tracciabilità dei rifiuti - sistri ; inserimento di un certificato falso nei dati da fornire ai fini della tracciabilità dei rifiuti (art. 260-bis co. 6) - trasporto dei rifiuti senza copia cartacea della scheda SISTRI - area movimantazione o del certificato analitico dei rifiuti, nonchè uso di un certificato di analisi contenente flase indicazioni circa i rifiuti trasportati in ambito SISTRI (art. 260-bis, co. 6 e 7, II e III per.) - trasporto di rifiuti con copia cartacea della scheda SISTRI - area movimentazione fraudolentemente alterata. La condotta è aggravata se si tratta di rifiuti pericolosi</t>
  </si>
  <si>
    <t xml:space="preserve">AMMINISTRATIVO                                 </t>
  </si>
  <si>
    <t>Processi</t>
  </si>
  <si>
    <t>Reati commessi nei rapporti con la Pubblica Amministrazione                                    (art. 24, 25 D.Lgs. 231/01)</t>
  </si>
  <si>
    <t>Delitti informatici e trattamento illecito dei dati                                         (art. 24-bis, D.Lgs. 231/01)</t>
  </si>
  <si>
    <t>Delitti di criminalità organizzata                            (art. 24-ter, D.Lgs. 231/01)</t>
  </si>
  <si>
    <t>Delitti contro l'industria e il commercio                                                     (art. 25-bis.1., D.Lgs. 231/01)</t>
  </si>
  <si>
    <t>Reati societari                                 (art. 25-ter, D.Lgs. 231/01)</t>
  </si>
  <si>
    <t>Delitti contro la personalità individuale                                                  (art. 25-quinquies, D.Lgs. 231/01)</t>
  </si>
  <si>
    <t>Reati di abusi di mercato                                 (art. 25-sexies, D.Lgs. 231/01)</t>
  </si>
  <si>
    <t>Reati di omicidio colposo e lesioni colpose gravi o gravissime, commessi con violazione delle norme sulla tutela della salute e sicurezza sul lavoro                         (art. 25-septies, D.Lgs. 231/01)</t>
  </si>
  <si>
    <t>Delitti in materia di violazione del diritto d'autore                                       (art. 25-novies, D.Lgs. 231/01)</t>
  </si>
  <si>
    <t>Induzione a non rendere dichiarazioni o a rendere dichiarazioni mendaci all'autorità giudiziaria                                                                                        (art. 25-decies, D.Lgs. 231/01)</t>
  </si>
  <si>
    <t>Reati ambientali                                                                                                                                  (art. 25-undecies, D.Lgs. 231/01)</t>
  </si>
  <si>
    <t xml:space="preserve">Reati transnazionali (L. 16 marzo 2006, n. 146, artt. 3 e 10) </t>
  </si>
  <si>
    <t>Reati di falsità in monete, carte di pubblico credito, in valori di bollo e in strumenti                                   o segni di riconoscimento                                                                       (art. 25-bis, D.Lgs. 231/01)</t>
  </si>
  <si>
    <t>Reati con finalità di terrorismo o di eversione dell'ordine democratico previsti                                                     dal codice penale e dalle leggi speciali                                                                  (art. 25-quater, D.Lgs. 231/01)</t>
  </si>
  <si>
    <t>Pratiche di mutilazione degli organi genitali femminili                                                        (art. 25-quater.1, D.Lgs. 231/01)</t>
  </si>
  <si>
    <t>X</t>
  </si>
  <si>
    <t>x</t>
  </si>
  <si>
    <t>Ricettazione, riciclaggio e impiego di denaro, beni o utilità di provenienza illecita                                                              (art. 25-octies, D.Lgs. 231/01)</t>
  </si>
  <si>
    <t>Descrizione attività</t>
  </si>
  <si>
    <t xml:space="preserve">PROCESSO : </t>
  </si>
  <si>
    <t>PROCESSO APPROVVIGIONAMENTO</t>
  </si>
  <si>
    <t xml:space="preserve">ATTIVITA' </t>
  </si>
  <si>
    <t xml:space="preserve"> PROCESSO FINANZIARIO</t>
  </si>
  <si>
    <t>PROCESSO COMMERCIALE</t>
  </si>
  <si>
    <t>Tutte</t>
  </si>
  <si>
    <t>NO</t>
  </si>
  <si>
    <t>DIREZIONE</t>
  </si>
  <si>
    <t>AMMINISTRAZIONE E FINANZA</t>
  </si>
  <si>
    <t>GESTIONE DEL PERSONALE</t>
  </si>
  <si>
    <t>ACQUISTI</t>
  </si>
  <si>
    <t>PRODUZIONE</t>
  </si>
  <si>
    <t>ACQUISTI ED APPROVVIGIONAMENTI</t>
  </si>
  <si>
    <t>Impiego di lavoratori irregolari</t>
  </si>
  <si>
    <t>SISTEMI INFORMATIVI</t>
  </si>
  <si>
    <t>AMMINISTRAZIONE</t>
  </si>
  <si>
    <t>PROCESSI COINVOLTI</t>
  </si>
  <si>
    <t>TUTTI</t>
  </si>
  <si>
    <t>AMMINISTRAZIONE E FINANZA/ VENDITA</t>
  </si>
  <si>
    <t>COMMERCIALE / GESTIONE PERSONALE</t>
  </si>
  <si>
    <t>PRODUZIONE/COMMERCIALE</t>
  </si>
  <si>
    <t>VENDITA</t>
  </si>
  <si>
    <t>PRODUZIONE/ VENDITA</t>
  </si>
  <si>
    <t>Corruzione fra privati</t>
  </si>
  <si>
    <t>AMMINISTRAZIONE E FINANZA/ DIREZIONE</t>
  </si>
  <si>
    <t>AMMINISTRAZIONE E FINANZA / APPROVVIGIONAMENTI</t>
  </si>
  <si>
    <t>GESTIONE AMBIENTALE E DELLA SICUREZZA /AMMINISTRAZIONE  E FINANZA</t>
  </si>
  <si>
    <t>PRODUZIONE / GESTIONE AMBIENTALE E DELLA SICUREZZA</t>
  </si>
  <si>
    <t>GESTIONE DELLA SICUREZZA e AMBIENTE / ACQUISTI ED APPROVVIGIONAMENTI, GESTIONE DEL PERSONALE</t>
  </si>
  <si>
    <t>COMMERCIALE/ MARKETING</t>
  </si>
  <si>
    <t>ATTUATO</t>
  </si>
  <si>
    <t>DA ATTUARE</t>
  </si>
  <si>
    <t>Formalizzazione organigrammi e funzionigrammi</t>
  </si>
  <si>
    <t>Formalizzazione mansionari e job description</t>
  </si>
  <si>
    <t>Codice Etico; Protocollo per la gestione del personale; Protocollo per la gestione dei fornitori; Protocollo Incarichi professionali; Protocollo contabilità e bilancio; Protocollo rimborsi spese; Clausole contrattuali</t>
  </si>
  <si>
    <t>Codice etico</t>
  </si>
  <si>
    <t>SiNo</t>
  </si>
  <si>
    <t>IN ATTUAZIONE</t>
  </si>
  <si>
    <t>Stato</t>
  </si>
  <si>
    <t>Rev. 00</t>
  </si>
  <si>
    <t>LOGISTICA</t>
  </si>
  <si>
    <t>FUNZIONE RESP.</t>
  </si>
  <si>
    <t>PRESENZA PROTOCOLLO</t>
  </si>
  <si>
    <t>PRESIDENTE</t>
  </si>
  <si>
    <t>Formazione del personale</t>
  </si>
  <si>
    <t xml:space="preserve">Formalizzazione P231-02 </t>
  </si>
  <si>
    <t>Organismo di vigilanza, regolamento</t>
  </si>
  <si>
    <t xml:space="preserve">P231-18 </t>
  </si>
  <si>
    <t>P231-01</t>
  </si>
  <si>
    <t>PRESIDENTE, AMMINISTRAZIONE</t>
  </si>
  <si>
    <t>P231-01, P231-19</t>
  </si>
  <si>
    <t>Regolamento uso sistemi informatici, P231-15</t>
  </si>
  <si>
    <t>IN ATTUAZiONE</t>
  </si>
  <si>
    <t>P231-01, P231-06, P231-14</t>
  </si>
  <si>
    <t>TUTTE</t>
  </si>
  <si>
    <t>P231-03, P231-05</t>
  </si>
  <si>
    <t>P231-03</t>
  </si>
  <si>
    <t>P231-07, P231-11</t>
  </si>
  <si>
    <t>ACQUISTI, COMMERCIALE</t>
  </si>
  <si>
    <t>P231-07</t>
  </si>
  <si>
    <t>COMMERCIALE/ LOGISTICA</t>
  </si>
  <si>
    <t>P 231-07</t>
  </si>
  <si>
    <t>P 231-07, P231-11</t>
  </si>
  <si>
    <t>P231-08</t>
  </si>
  <si>
    <t>DIREZIONE, AMMINISTRAZIONE</t>
  </si>
  <si>
    <t>P231-08, P231-14</t>
  </si>
  <si>
    <t>P231-09, P231-13</t>
  </si>
  <si>
    <t>P231-06. P231-14</t>
  </si>
  <si>
    <t>P231-16 e doc. sicurezza sul lavoro</t>
  </si>
  <si>
    <t>P231-11, P231-11, P231-07</t>
  </si>
  <si>
    <t>COMMERCIALE/ ACQUISTI</t>
  </si>
  <si>
    <t>P231-17 Gestione ambiente</t>
  </si>
  <si>
    <t>P 231-20, codice etico</t>
  </si>
  <si>
    <t>DIREZIONE, LOGISTICA, ACQUISTI, COMMERCIALE</t>
  </si>
  <si>
    <t>Impiego di cittadini il cui soggiorno è irregolare (art. 25- duodecies D.Lgs. 231/01)</t>
  </si>
  <si>
    <t>P 231-12; P231-11</t>
  </si>
  <si>
    <t>ACQUISTI, PERSONALE</t>
  </si>
  <si>
    <t>MOD.9202-C PIANO GESTIONE DEL RISCHIO</t>
  </si>
  <si>
    <t>N.</t>
  </si>
  <si>
    <t>Sanzioni Pecuniarie</t>
  </si>
  <si>
    <t>Sanzioni Interdittive</t>
  </si>
  <si>
    <t>Fino a cinquecento quote</t>
  </si>
  <si>
    <t>Sì
- divieto di contrarre con P.A.
- esclusione da agevolazioni e revoca</t>
  </si>
  <si>
    <t>Sì
divieto di pubblicizzare beni o servizi</t>
  </si>
  <si>
    <t>Da trecento a ottocento quote</t>
  </si>
  <si>
    <t>Si tutte
( per una durata non inferiore ad un anno)</t>
  </si>
  <si>
    <t>REATO COMMESSO SOLO DA PUBBLICO UFFICIALE</t>
  </si>
  <si>
    <t>Fino a duecento quote</t>
  </si>
  <si>
    <t>Da duecento a seicento quote</t>
  </si>
  <si>
    <t>Si tutte
(per una durata non inferiore ad un anno)</t>
  </si>
  <si>
    <t>Fino  a duocento quote per art. 318 / da duecento a seicento quote per articolo 319</t>
  </si>
  <si>
    <t>No per articolo 318 / Sì tutte ( per una durata non inferiore ad un anno) per art. 319</t>
  </si>
  <si>
    <t>Dipende da reato commesso</t>
  </si>
  <si>
    <t>Da cento a cinquecento quote</t>
  </si>
  <si>
    <t>Sì
-interdizione dell'attività
-sospensione o revoca licenze od autorizzazioni
- divieto di pubblicizzare beni o servizi</t>
  </si>
  <si>
    <t>Fino a trecento quote</t>
  </si>
  <si>
    <t>Sì
-sospensione o revoca licenze od autorizzazioni
- divieto di pubblicizzare beni o servizi</t>
  </si>
  <si>
    <t>Sì
-divieto di contrarre con la P.A. 
-sospensione o revoca licenze od autorizzazioni
- divieto di pubblicizzare beni o servizi</t>
  </si>
  <si>
    <t>Da quattrocento a mille quote</t>
  </si>
  <si>
    <t>Si tutte 
(per una durata non inferiore ad un anno)</t>
  </si>
  <si>
    <t>come per art. 453 c.p., ridotte da un terzo alla metà</t>
  </si>
  <si>
    <t>Le sanzioni pecuniarie stabilite in relazione agli artt.453, 455 e 457 c.p. ridotte di un terzo</t>
  </si>
  <si>
    <t>Fino a ottocento quote</t>
  </si>
  <si>
    <t>Sì tutte</t>
  </si>
  <si>
    <t>Da trecento a seicentosessanta quote</t>
  </si>
  <si>
    <t>Da quattrocento a ottocento quote</t>
  </si>
  <si>
    <t>Da duecento a trecentosessanta quote</t>
  </si>
  <si>
    <t>Avendo la condotta vietata come effetto una lesione patrimoniale, idonea a determinare pertanto un pregiudizio per la società, non è agevole congetturare che tal genere di condotta possa essere realizzata nell’interesse o vantaggio della società stessa. In relazione ai rapporti intragruppo, essendo possibile che una società, avendo urgente bisogno di disponibilità finanziarie, si faccia indebitamente restituire i conferimenti effettuati ai danni di un’altra società del gruppo.</t>
  </si>
  <si>
    <t>da duecento a quattrocento quote (N.B. le pene sono raddoppiate per società quotate)</t>
  </si>
  <si>
    <t>Da duecento a settecento quote</t>
  </si>
  <si>
    <t>Sì tutte
(per una durata non inferiore ad un anno)</t>
  </si>
  <si>
    <t>Da trecento a settecento quote</t>
  </si>
  <si>
    <t>Mille quote</t>
  </si>
  <si>
    <t>Si tutte
(per una durata non inferiore a tre mesi e non superiore ad un anno)</t>
  </si>
  <si>
    <t>Sì tutte
(per una durata non superiore a due anni)</t>
  </si>
  <si>
    <t>Sì tutte
(per una durata non superiore ad un anno)</t>
  </si>
  <si>
    <t>Fino a duecentocinquanta quote</t>
  </si>
  <si>
    <t>Da centocinquanta a duecentocinquanta quote</t>
  </si>
  <si>
    <t>NO
Qualora il reato suddetto viene commesso nell’esercizio di attività di impresa, alla condanna consegue la sospensione della licenza da un minimo di quattro mesi ad un massimo di dodici mesi.</t>
  </si>
  <si>
    <t xml:space="preserve">Fino a duecentocinquanta quote (nel caso di reati per i quali è prevista la pena non superiore nel massimo ad un anno di reclusione)
Da centocinquanta a duecentocinquanta quote (nel caso di reati per i quali è prevista la pena non superiore nel massimo a </t>
  </si>
  <si>
    <t>Fino a duecentocinquanta quote (nel caso di reati per i quali è prevista la pena non superiore nel massimo ad un anno di reclusione)
Da centocinquanta a duecentocinquanta quote (nel caso di reati per i quali è prevista la pena non superiore nel massimo a due anni di reclusione)
Da duecento a trecento quote (nel caso di reati per i quali è prevista la pena non superiore nel massimo a tre anni di reclusione)
Da trecento a cinquecento quote (nel caso di reati per i quali è prevista la pena superiore nel massimo a tre anni di reclusione)</t>
  </si>
  <si>
    <t>Da duecento a ottocento quote
Da quattrocento a mille quote se pena di reclusione maggiore di 5 anni</t>
  </si>
  <si>
    <t>da duecento a cinquecento quote</t>
  </si>
  <si>
    <t>da quattrocento a ottocento quote</t>
  </si>
  <si>
    <t>da duecentocinquanta a seicento quote</t>
  </si>
  <si>
    <t>da trecento a mille quote</t>
  </si>
  <si>
    <t>Si, tutte</t>
  </si>
  <si>
    <t xml:space="preserve">Si, tutte, per un periodo non
superiore a un anno </t>
  </si>
  <si>
    <t>No</t>
  </si>
  <si>
    <t>Commenti</t>
  </si>
  <si>
    <t>Da cento a duecento quote</t>
  </si>
  <si>
    <t>Responsabile del processo</t>
  </si>
  <si>
    <t>Applicabilità del reato presupposto</t>
  </si>
  <si>
    <t>Livello</t>
  </si>
  <si>
    <t>RESPONSABILI DI PROCESSO</t>
  </si>
  <si>
    <t>PROGETTAZIONE</t>
  </si>
  <si>
    <t>TABELLA REATI PRESUPPOSTO</t>
  </si>
  <si>
    <t xml:space="preserve">TABELLA REATI/ILLECITI PRESUPPOSTO DELLA RESPONSABILITA' EX DLGS 231/01, CON RIFERIMENTI LEGISLATIVI E SANZIONI </t>
  </si>
  <si>
    <t>DESCRIZIONE REATO</t>
  </si>
  <si>
    <t>RIF. ARTT. 231</t>
  </si>
  <si>
    <t>DATA DI INTROD.</t>
  </si>
  <si>
    <t>FONTE ORIGINALE</t>
  </si>
  <si>
    <t>ART. FONTE ORIGINALE</t>
  </si>
  <si>
    <t>SANZ. AMM. MIN (quote)</t>
  </si>
  <si>
    <t>SANZ. AMM. MAX (quote)</t>
  </si>
  <si>
    <t>SANZ. INT. MIN (mesi)</t>
  </si>
  <si>
    <t>SANZ. INT. MAX (mesi)</t>
  </si>
  <si>
    <t xml:space="preserve">                         24                           (Reati commessi nei rapporti con la Pubblica Amministrazione)</t>
  </si>
  <si>
    <t>c.p.</t>
  </si>
  <si>
    <t xml:space="preserve">      316 bis </t>
  </si>
  <si>
    <t xml:space="preserve">     316 ter </t>
  </si>
  <si>
    <t xml:space="preserve">       640 c. 2</t>
  </si>
  <si>
    <t xml:space="preserve">      640 bis</t>
  </si>
  <si>
    <t xml:space="preserve">      640 ter</t>
  </si>
  <si>
    <t xml:space="preserve">c.p. </t>
  </si>
  <si>
    <t>491 bis</t>
  </si>
  <si>
    <t xml:space="preserve">                       24bis               (Delitti informatici e trattamento illecito di dati)                                     [Articolo aggiunto dalla L. 18 marzo 2008 n. 48, art. 7]</t>
  </si>
  <si>
    <t xml:space="preserve">        615 ter </t>
  </si>
  <si>
    <t xml:space="preserve">        615 quater</t>
  </si>
  <si>
    <t xml:space="preserve">  615 quinquies</t>
  </si>
  <si>
    <t xml:space="preserve">        617 quater</t>
  </si>
  <si>
    <t xml:space="preserve"> c.p.</t>
  </si>
  <si>
    <t xml:space="preserve">  617 quinquies</t>
  </si>
  <si>
    <t xml:space="preserve"> 635 bis</t>
  </si>
  <si>
    <t xml:space="preserve">               635 ter</t>
  </si>
  <si>
    <t xml:space="preserve">       635 quater</t>
  </si>
  <si>
    <t xml:space="preserve">  635 quinquies</t>
  </si>
  <si>
    <t xml:space="preserve">  640 quinquies</t>
  </si>
  <si>
    <t xml:space="preserve">                     24ter                   (Delitti di criminalità organizzata)                                                       [Articolo aggiunto dalla L. 15 luglio 2009, n. 94, art. 2, co. 29]</t>
  </si>
  <si>
    <t>416, comma 6, 600, 601, 602</t>
  </si>
  <si>
    <t>416,  escluso comma 6</t>
  </si>
  <si>
    <t>416bis</t>
  </si>
  <si>
    <t xml:space="preserve">                     24ter                   (Delitti di criminalità organizzata)                                                       [Articolo aggiunto dalla L. 15 luglio 2009, n. 94, art. 2, co. 29]; modifica introdotta dall’articolo 1 della legge 17 aprile 2014 n. 62</t>
  </si>
  <si>
    <t>25/07/2009 (in vigore dal 18/04/2014</t>
  </si>
  <si>
    <t>416ter</t>
  </si>
  <si>
    <t>DPR 309/90</t>
  </si>
  <si>
    <t>c.p.p.</t>
  </si>
  <si>
    <t>407, co. 2, lett. a), numero 5)</t>
  </si>
  <si>
    <t xml:space="preserve">                          25                         (Reati commessi nei rapporti con la Pubblica Amministrazione) (art. sostituito dalla Legge Anticorruzione del Novembre 2012)</t>
  </si>
  <si>
    <t xml:space="preserve">                          25                        (Concussione, induzione indebita a dare
o promettere utilità e corruzione) (art. sostituito dalla Legge Anticorruzione del Novembre 2012)</t>
  </si>
  <si>
    <t xml:space="preserve">                          25                         (Concussione, induzione indebita a dare
o promettere utilità e corruzione) (art. modificato dalla Legge Anticorruzione del Novembre 2012) </t>
  </si>
  <si>
    <t xml:space="preserve">                          25                         (Concussione, induzione indebita a dare
o promettere utilità e corruzione)</t>
  </si>
  <si>
    <t xml:space="preserve">           319bis</t>
  </si>
  <si>
    <t xml:space="preserve">                          25                         (Concussione, induzione indebita a dare
o promettere utilità e corruzione) (art. modificato dalla Legge Anticorruzione del Novembre 2012)</t>
  </si>
  <si>
    <t xml:space="preserve">  319ter c. 1</t>
  </si>
  <si>
    <t xml:space="preserve">     319 ter c.2</t>
  </si>
  <si>
    <t xml:space="preserve">                          25                        (Concussione, induzione indebita a dare
o promettere utilità e corruzione) (art. introdotto dalla Legge Anticorruzione del Novembre 2012)</t>
  </si>
  <si>
    <t>319quater</t>
  </si>
  <si>
    <t xml:space="preserve">                          25                        (Concussione, induzione indebita a dare
o promettere utilità e corruzione) (art. modificato dalla Legge Anticorruzione del Novembre 2012)</t>
  </si>
  <si>
    <t xml:space="preserve">                          25                        (Concussione, induzione indebita a dare
o promettere utilità e corruzione)</t>
  </si>
  <si>
    <t xml:space="preserve">          322 c. 2-4</t>
  </si>
  <si>
    <t xml:space="preserve">322-bis </t>
  </si>
  <si>
    <t xml:space="preserve">                   25bis                            (Falsità in monete, in carte di pubblico credito, in valori di bollo e in strumenti o segni di riconoscimento)                           [Articolo integrato dalla Legge 23 Luglio 2009, n.99, art.15]</t>
  </si>
  <si>
    <t xml:space="preserve">           464 c. 2</t>
  </si>
  <si>
    <t xml:space="preserve">           464 c.1 </t>
  </si>
  <si>
    <t xml:space="preserve">                   25bis-1                 (Delitti contro l'industria e il commercio)                                   [Articolo introdotto dalla Legge 23 Luglio 2009, n.99, art.15]</t>
  </si>
  <si>
    <t>513bis</t>
  </si>
  <si>
    <t>517ter</t>
  </si>
  <si>
    <t>517quater</t>
  </si>
  <si>
    <t xml:space="preserve">   25ter                                    (Reati societari)                                                                         [Articolo aggiunto dal D.Lgs. 11 aprile 2002 n. 61, art. 3 e modificato dalla Legge 69/15, in vigore dal 14/06/2015].</t>
  </si>
  <si>
    <t xml:space="preserve">c.c. </t>
  </si>
  <si>
    <t xml:space="preserve">   25ter                                    (Reati societari)                                                                         [Articolo aggiunto dal D.Lgs. 11 aprile 2002 n. 61, art. 3 e reato introdotto dalla Legge 69/15, in vigore dal 14/06/2015].</t>
  </si>
  <si>
    <t xml:space="preserve">           2621-bis</t>
  </si>
  <si>
    <t>c.c.</t>
  </si>
  <si>
    <t xml:space="preserve">                       25ter                                    (Reati societari)                                                                         [Articolo aggiunto dal D.Lgs. 11 aprile 2002 n. 61, art. 3].</t>
  </si>
  <si>
    <t xml:space="preserve">          2625 c.2</t>
  </si>
  <si>
    <t xml:space="preserve">           2629bis</t>
  </si>
  <si>
    <t xml:space="preserve">            2638 c.1 -2</t>
  </si>
  <si>
    <t xml:space="preserve">                    25quater                      (Reati con finalità di terrorismo o di eversione dell'ordine democratico previsti dal codice penale e dalle leggi speciali)                                                 [Articolo aggiunto dalla L. 14 gennaio 2003 n. 7, art. 3]</t>
  </si>
  <si>
    <t xml:space="preserve">             270bis</t>
  </si>
  <si>
    <t xml:space="preserve">             270ter</t>
  </si>
  <si>
    <t xml:space="preserve">           270 quater</t>
  </si>
  <si>
    <t xml:space="preserve">      270 quinquies</t>
  </si>
  <si>
    <t xml:space="preserve">           270sexies</t>
  </si>
  <si>
    <t xml:space="preserve">           280bis</t>
  </si>
  <si>
    <t xml:space="preserve">      280bis</t>
  </si>
  <si>
    <t xml:space="preserve">     289bis</t>
  </si>
  <si>
    <t xml:space="preserve">    289bis</t>
  </si>
  <si>
    <t>decreto legge 15 dicembre 1979, n. 625, convertito, con modificazioni,nella legge 6 febbraio 1980, n. 15</t>
  </si>
  <si>
    <t xml:space="preserve">              25quater-1             (Pratiche di mutilazione degli organi genitali femminili)                 [Articolo aggiunto dalla L. 9 gennaio 2006 n. 7, art. 8]</t>
  </si>
  <si>
    <t xml:space="preserve">      583bis</t>
  </si>
  <si>
    <t xml:space="preserve">                  25quinquies            (Delitti contro la personalità  individuale)                                      [Articolo aggiunto dalla L. 11/08/2003 n. 228, art. 5]</t>
  </si>
  <si>
    <t xml:space="preserve">             600bis c.1</t>
  </si>
  <si>
    <t xml:space="preserve">             600bis c.2</t>
  </si>
  <si>
    <t xml:space="preserve">         600ter c. 1-2</t>
  </si>
  <si>
    <t xml:space="preserve">         600ter c.3-4</t>
  </si>
  <si>
    <t xml:space="preserve">           600 quater</t>
  </si>
  <si>
    <t xml:space="preserve">           600 quater.1</t>
  </si>
  <si>
    <t xml:space="preserve">      600 quinquies</t>
  </si>
  <si>
    <t xml:space="preserve">              25quinquies          (Delitti contro la personalità  individuale)                                      [Articolo aggiunto dalla L. 04/03/2014 n. 39, art. 3] </t>
  </si>
  <si>
    <t>609-undecies</t>
  </si>
  <si>
    <t xml:space="preserve">                  25sexies                         (Reati di abuso di mercato)                                                      [Articolo aggiunto dalla L. 18 aprile 2005 n. 62, art. 9]</t>
  </si>
  <si>
    <t>T.U.F. n. 58/98 (come modificato dall'art. 9 della L.62/05)</t>
  </si>
  <si>
    <t xml:space="preserve">                 25septies                     (Reati di omicidio colposo e lesioni colpose gravi o gravissime, commessi con violazione delle norme antinfortunistiche e sulla tutela dell'igiene e della salute sul lavoro)                                          [Articolo aggiunto dalla L. 3 agosto 2007 n. 123, art. 9 e modificato dal Dlgs 81/08]</t>
  </si>
  <si>
    <t xml:space="preserve">                590 c. 3</t>
  </si>
  <si>
    <t xml:space="preserve">              25octies              (Ricettazione, riciclaggio e impiego di denaro, beni o utilità di provenienza illecita, nonché autoriciclaggio)                      [Articolo aggiunto dal D.Lgs. 21 novembre 2007 n. 231, art. 63, co. 3 e modificato dalla Legge 186/14]</t>
  </si>
  <si>
    <t xml:space="preserve">            648bis</t>
  </si>
  <si>
    <t xml:space="preserve">             648ter</t>
  </si>
  <si>
    <t xml:space="preserve">            648ter</t>
  </si>
  <si>
    <t>648ter-1</t>
  </si>
  <si>
    <t xml:space="preserve">           Reati Transnazionali                                                                     (Legge 16 marzo 2006, n. 146, art. 10)</t>
  </si>
  <si>
    <t xml:space="preserve">                  416bis</t>
  </si>
  <si>
    <t>DPR 43/73</t>
  </si>
  <si>
    <t xml:space="preserve">           291 quater</t>
  </si>
  <si>
    <t>D.Lgs.286/1998 “Traffico di migranti”</t>
  </si>
  <si>
    <t xml:space="preserve">art.12 commi 3,
3bis, 3ter e 5 </t>
  </si>
  <si>
    <t>377bis</t>
  </si>
  <si>
    <t xml:space="preserve">                  25novies                                                                            (Delitti in materia di violazione del diritto d'autore)                             [Articolo aggiunto dalla Legge 23 luglio 2009 n. 99 , art. 15]</t>
  </si>
  <si>
    <t>Legge n. 633/1941</t>
  </si>
  <si>
    <t>1. Chiunque abusivamente duplica, per trarne profitto, programmi per elaboratore o ai medesimi fini importa, distribuisce, vende, detiene a scopo commerciale o imprenditoriale o concede in locazione programmi contenuti in supporti non contrassegnati dalla Società italiana degli autori ed editori (SIAE), è soggetto alla pena della reclusione da sei mesi a tre anni e della multa da euro 2.582  a euro 15.493. La stessa pena si applica se il fatto concerne qualsiasi mezzo inteso unicamente a consentire o facilitare la rimozione arbitraria o l'elusione funzionale di dispositivi applicati a protezione di un programma per elaboratori. La pena non è inferiore nel minimo a due anni di reclusione e la multa a euro 15.493 se il fatto è di rilevante gravità.
2. Chiunque, al fine di trarne profitto, su supporti non contrassegnati SIAE riproduce, trasferisce su altro supporto, distribuisce, comunica, presenta o dimostra in pubblico il contenuto di una banca di dati in violazione delle disposizioni di cui agli articoli 64-quinquies e 64-sexies, ovvero esegue l'estrazione o il reimpiego della banca di dati in violazione delle disposizioni di cui agli articoli 102-bis e 102-ter, ovvero distribuisce, vende o concede in locazione una banca di dati, è soggetto alla pena della reclusione da sei mesi a tre anni e della multa da euro 2.582 a euro 15.493. La pena non è inferiore nel minimo a due anni di reclusione e la multa a euro 15.493 se il fatto è di rilevante gravità.</t>
  </si>
  <si>
    <t>171bis</t>
  </si>
  <si>
    <t>1. È punito, se il fatto è commesso per uso non personale, con la reclusione da sei mesi a tre anni e con la multa da euro 2.582 a euro 15.493 chiunque a fini di lucro:
a) abusivamente duplica, riproduce, trasmette o diffonde in pubblico con qualsiasi procedimento, in tutto o in parte, un'opera dell'ingegno destinata al circuito televisivo, cinematografico, della vendita o del noleggio, dischi, nastri o supporti analoghi ovvero ogni altro supporto contenente fonogrammi o videogrammi di opere musicali, cinematografiche o audiovisive assimilate o sequenze di immagini in movimento;
b) abusivamente riproduce, trasmette o diffonde in pubblico, con qualsiasi procedimento, opere o parti di opere letterarie, drammatiche, scientifiche o didattiche, musicali o drammatico-musicali, ovvero multimediali, anche se inserite in opere collettive o composite o banche dati;
c) pur non avendo concorso alla duplicazione o riproduzione, introduce nel territorio dello Stato, detiene per la vendita o la distribuzione, o distribuisce, pone in commercio, concede in noleggio o comunque cede a qualsiasi titolo, proietta in pubblico, trasmette a mezzo della televisione con qualsiasi procedimento, trasmette a mezzo della radio, fa ascoltare in pubblico le duplicazioni o riproduzioni abusive di cui alle lettere a) e b);
d) detiene per la vendita o la distribuzione, pone in commercio, vende, noleggia, cede a qualsiasi titolo, proietta in pubblico, trasmette a mezzo della radio o della televisione con qualsiasi procedimento, videocassette, musicassette, qualsiasi supporto contenente fonogrammi o videogrammi di opere musicali, cinematografiche o audiovisive o sequenze di immagini in movimento, od altro supporto per il quale è prescritta, ai sensi della presente legge, l'apposizione di contrassegno da parte della Società italiana degli autori ed editori (S.I.A.E.), privi del contrassegno medesimo o dotati di contrassegno contraffatto o alterato;
e) in assenza di accordo con il legittimo distributore, ritrasmette o diffonde con qualsiasi mezzo un servizio criptato ricevuto per mezzo di apparati o parti di apparati atti alla decodificazione di trasmissioni ad accesso condizionato;
f) introduce nel territorio dello Stato, detiene per la vendita o la distribuzione, distribuisce, vende, concede in noleggio, cede a qualsiasi titolo, promuove commercialmente, installa dispositivi o elementi di decodificazione speciale che consentono l'accesso ad un servizio criptato senza il pagamento del canone dovuto.
f-bis) fabbrica, importa, distribuisce, vende, noleggia, cede a qualsiasi titolo, pubblicizza per la vendita o il noleggio, o detiene per scopi commerciali, attrezzature, prodotti o componenti ovvero presta servizi che abbiano la prevalente finalità o l'uso commerciale di eludere efficaci misure tecnologiche di cui all'art. 102-quater ovvero siano principalmente progettati, prodotti, adattati o realizzati con la finalità di rendere possibile o facilitare l'elusione di predette misure. Fra le misure tecnologiche sono comprese quelle applicate, o che residuano, a seguito della rimozione delle misure medesime conseguentemente a iniziativa volontaria dei titolari dei diritti o ad accordi tra questi ultimi e i beneficiari di eccezioni, ovvero a seguito di esecuzione di provvedimenti dell'autorità amministrativa o giurisdizionale;
h) abusivamente rimuove o altera le informazioni elettroniche di cui all'articolo 102­ quinquies, ovvero distribuisce, importa a fini di distribuzione, diffonde per radio o per televisione, comunica o mette a disposizione del pubblico opere o altri materiali protetti dai quali siano state rimosse o alterate le informazioni elettroniche stesse.
2. È punito con la reclusione da uno a quattro anni e con la multa da da euro 2.582 a euro 15.493 chiunque:
a) riproduce, duplica, trasmette o diffonde abusivamente, vende o pone altrimenti in commercio, cede a qualsiasi titolo o importa abusivamente oltre cinquanta copie o esemplari di opere tutelate dal diritto d'autore e da diritti connessi;
a-bis) in violazione dell'art. 16, a fini di lucro, comunica al pubblico immettendola in un sistema di reti telematiche, mediante connessioni di qualsiasi genere, un'opera dell'ingegno protetta dal diritto d'autore, o parte di essa;
b) esercitando in forma imprenditoriale attività di riproduzione, distribuzione, vendita o commercializzazione, importazione di opere tutelate dal diritto d'autore e da diritti connessi, si rende colpevole dei fatti previsti dal comma 1;
c) promuove o organizza le attività illecite di cui al comma 1.
3. La pena è diminuita se il fatto è di particolare tenuità.
4. La condanna per uno dei reati previsti nel comma 1 comporta:
a) l'applicazione delle pene accessorie di cui agli articoli 30 e 32-bis del codice penale;
b) la pubblicazione della sentenza in uno o più quotidiani, di cui almeno uno a diffusione nazionale, e in uno o più periodici specializzati;
c) la sospensione per un periodo di un anno della concessione o autorizzazione di diffusione radiotelevisiva per l'esercizio dell'attività produttiva o commerciale.
5. Gli importi derivanti dall'applicazione delle sanzioni pecuniarie previste dai precedenti commi sono versati all'Ente nazionale di previdenza ed assistenza per i pittori e scultori, musicisti, scrittori ed autori drammatici.</t>
  </si>
  <si>
    <t>171ter</t>
  </si>
  <si>
    <t>1. La pena di cui all'articolo 171-ter, comma 1, si applica anche:
a) ai produttori o importatori dei supporti non soggetti al contrassegno di cui all'articolo 181-bis, i quali non comunicano alla SIAE entro trenta giorni dalla data di immissione in commercio sul territorio nazionale o di importazione i dati necessari alla univoca identificazione dei supporti medesimi;
b) salvo che il fatto non costituisca più grave reato, a chiunque dichiari falsamente l'avvenuto assolvimento degli obblighi di cui all'articolo 181-bis, comma 2, della presente legge.</t>
  </si>
  <si>
    <t>171septies</t>
  </si>
  <si>
    <t>1. Qualora il fatto non costituisca più grave reato, è punito con la reclusione da sei mesi a tre anni e con la multa da euro 2.582 a euro 25.822 chiunque a fini fraudolenti produce, pone in vendita, importa, promuove, installa, modifica, utilizza per uso pubblico e privato apparati o parti di apparati atti alla decodificazione di trasmissioni audiovisive ad accesso condizionato effettuate via etere, via satellite, via cavo, in forma sia analogica sia digitale. Si intendono ad accesso condizionato tutti i segnali audiovisivi trasmessi da emittenti italiane o estere in forma tale da rendere gli stessi . visibili esclusivamente a gruppi chiusi di utenti selezionati dal soggetto che effettua l'emissione del segnale, indipendentemente dalla imposizione di un canone per la fruizione di tale servizio.
2. La pena non è inferiore a due anni di reclusione e la multa a euro 15.493 se il fatto è di rilevante gravità.</t>
  </si>
  <si>
    <t>171octies</t>
  </si>
  <si>
    <t xml:space="preserve">                      25decies                    (Induzione  a  non rendere dichiarazioni o a rendere dichiarazioni mendaci all'autorita' giudiziaria)                                          [Articolo aggiunto dalla L. 3 agosto 2009 n. 116, art. 4 e poi modificato dal Dlgs 121/2011, art. 2, c.1]</t>
  </si>
  <si>
    <t xml:space="preserve">                 25undecies                                 (Reati ambientali)                 [Articolo introdotto dal d.lgs. n. 121 del 7 luglio 2011].</t>
  </si>
  <si>
    <t>727bis</t>
  </si>
  <si>
    <t>733bis</t>
  </si>
  <si>
    <t>Dlgs 152/06</t>
  </si>
  <si>
    <t>103</t>
  </si>
  <si>
    <t>107</t>
  </si>
  <si>
    <t>108</t>
  </si>
  <si>
    <t>137, c.2</t>
  </si>
  <si>
    <t>137, c.3</t>
  </si>
  <si>
    <t>137, c.5</t>
  </si>
  <si>
    <t>137, c.11</t>
  </si>
  <si>
    <t>137, c.13</t>
  </si>
  <si>
    <t>187</t>
  </si>
  <si>
    <t>256, c.1</t>
  </si>
  <si>
    <t>256, c.3</t>
  </si>
  <si>
    <t>256, c.5</t>
  </si>
  <si>
    <t>256, c.6</t>
  </si>
  <si>
    <t>257, c.1</t>
  </si>
  <si>
    <t>257, c.2</t>
  </si>
  <si>
    <t>258, c.4</t>
  </si>
  <si>
    <t>259, c.1</t>
  </si>
  <si>
    <t>260, c.1</t>
  </si>
  <si>
    <t>260, c.2</t>
  </si>
  <si>
    <t>279, c.5</t>
  </si>
  <si>
    <t>L. 150/92</t>
  </si>
  <si>
    <t>1, c.1</t>
  </si>
  <si>
    <t>1, c.2</t>
  </si>
  <si>
    <t xml:space="preserve">2, commi 1 e 2 </t>
  </si>
  <si>
    <t>6, c.4</t>
  </si>
  <si>
    <t>3bis, c.1</t>
  </si>
  <si>
    <t>L. 549/93</t>
  </si>
  <si>
    <t>3, c.7</t>
  </si>
  <si>
    <t>Dlgs 202/07</t>
  </si>
  <si>
    <t>8, c.1 e 2</t>
  </si>
  <si>
    <t>9, c.1</t>
  </si>
  <si>
    <t>9, c.2</t>
  </si>
  <si>
    <t xml:space="preserve">25 undecies comma 1, lett. a (Reati ambientali) Art. introdotto dall'art. 1, legge 22 maggio 2015, n. 68 </t>
  </si>
  <si>
    <t>29/05/2015</t>
  </si>
  <si>
    <t>c.p. (Tit. VI -bis)</t>
  </si>
  <si>
    <t>452 bis</t>
  </si>
  <si>
    <t>250</t>
  </si>
  <si>
    <t>600</t>
  </si>
  <si>
    <t>3</t>
  </si>
  <si>
    <t>12</t>
  </si>
  <si>
    <t xml:space="preserve">25 undecies, comma 1, lett.b (Reati ambientali) Art. introdotto dall'art. 1, legge 22 maggio 2015, n. 68 </t>
  </si>
  <si>
    <t>452  quater</t>
  </si>
  <si>
    <t>400</t>
  </si>
  <si>
    <t>800</t>
  </si>
  <si>
    <t>24</t>
  </si>
  <si>
    <t xml:space="preserve">25 undecies, comma 1, lett.c (Reati ambientali) Art. introdotto dall'art. 1, legge 22 maggio 2015, n. 68 </t>
  </si>
  <si>
    <t>452 quinques</t>
  </si>
  <si>
    <t>200</t>
  </si>
  <si>
    <t>500</t>
  </si>
  <si>
    <t xml:space="preserve">25 undecies, comma 1, lett.d (Reati ambientali) Art. introdotto dall'art. 1, legge 22 maggio 2015, n. 68 </t>
  </si>
  <si>
    <t>452 octies</t>
  </si>
  <si>
    <t>300</t>
  </si>
  <si>
    <t>1000</t>
  </si>
  <si>
    <t>452 sexies</t>
  </si>
  <si>
    <t xml:space="preserve">                25duodecies                    (Impiego  di  cittadini  di  paesi terzi  il  cui soggiorno e' irregolare)                                          [Articolo introdotto dal d.lgs. n. 109 del 16 luglio 2012].</t>
  </si>
  <si>
    <t xml:space="preserve"> Dlgs 25 luglio 1998, n. 286,    T.U. testo unico  delle  disposizioni  concernenti  la  disciplina 
dell'immigrazione e norme sulla condizione dello straniero</t>
  </si>
  <si>
    <t>22, c. 12bis</t>
  </si>
  <si>
    <r>
      <t xml:space="preserve">                       24bis               (Delitti informatici e trattamento illecito di dati)                                     [Articolo aggiunto dalla L. 18 marzo 2008 n. 48, art. 7  - </t>
    </r>
    <r>
      <rPr>
        <sz val="10"/>
        <color rgb="FF00B050"/>
        <rFont val="Arial"/>
        <family val="2"/>
      </rPr>
      <t>reato sostituito dall’art. 2, comma 1, lett. e), D.Lgs. 15 gennaio 2016, n. 7, in vigore dal 6/2/16</t>
    </r>
    <r>
      <rPr>
        <sz val="10"/>
        <rFont val="Arial"/>
        <family val="2"/>
      </rPr>
      <t>]</t>
    </r>
  </si>
  <si>
    <r>
      <t xml:space="preserve">                       24bis               (Delitti informatici e trattamento illecito di dati)                                     [Articolo aggiunto dalla L. 18 marzo 2008 n. 48, art. 7  - </t>
    </r>
    <r>
      <rPr>
        <sz val="10"/>
        <color rgb="FF00B050"/>
        <rFont val="Arial"/>
        <family val="2"/>
      </rPr>
      <t>reato modificato dall’art. 2, comma 1, lett. m), D.Lgs. 15 gennaio 2016, n. 7, in vigore dal 6/2/16</t>
    </r>
    <r>
      <rPr>
        <sz val="10"/>
        <rFont val="Arial"/>
        <family val="2"/>
      </rPr>
      <t>]</t>
    </r>
  </si>
  <si>
    <r>
      <t xml:space="preserve">                       24bis               (Delitti informatici e trattamento illecito di dati)                                     [Articolo aggiunto dalla L. 18 marzo 2008 n. 48, art. 7  - </t>
    </r>
    <r>
      <rPr>
        <sz val="10"/>
        <color rgb="FF00B050"/>
        <rFont val="Arial"/>
        <family val="2"/>
      </rPr>
      <t>reato modificato dall’art. 2, comma 1, lett. n), D.Lgs. 15 gennaio 2016, n. 7, in vigore dal 6/2/16</t>
    </r>
    <r>
      <rPr>
        <sz val="10"/>
        <rFont val="Arial"/>
        <family val="2"/>
      </rPr>
      <t>]</t>
    </r>
  </si>
  <si>
    <r>
      <t xml:space="preserve">                       24bis               (Delitti informatici e trattamento illecito di dati)                                     [Articolo aggiunto dalla L. 18 marzo 2008 n. 48, art. 7  - </t>
    </r>
    <r>
      <rPr>
        <sz val="10"/>
        <color rgb="FF00B050"/>
        <rFont val="Arial"/>
        <family val="2"/>
      </rPr>
      <t>reato modificato dall’art. 2, comma 1, lett. o), D.Lgs. 15 gennaio 2016, n. 7, in vigore dal 6/2/16</t>
    </r>
    <r>
      <rPr>
        <sz val="10"/>
        <rFont val="Arial"/>
        <family val="2"/>
      </rPr>
      <t>]</t>
    </r>
  </si>
  <si>
    <r>
      <t xml:space="preserve">                       24bis               (Delitti informatici e trattamento illecito di dati)                                     [Articolo aggiunto dalla L. 18 marzo 2008 n. 48, art. 7  - </t>
    </r>
    <r>
      <rPr>
        <sz val="10"/>
        <color rgb="FF00B050"/>
        <rFont val="Arial"/>
        <family val="2"/>
      </rPr>
      <t>reato modificato dall’art. 2, comma 1, lett. p), D.Lgs. 15 gennaio 2016, n. 7, in vigore dal 6/2/16]</t>
    </r>
  </si>
  <si>
    <r>
      <rPr>
        <b/>
        <u/>
        <sz val="10"/>
        <rFont val="Arial"/>
        <family val="2"/>
      </rPr>
      <t>(Malversazione a danno dello Stato o di altro ente pubblico)</t>
    </r>
    <r>
      <rPr>
        <sz val="10"/>
        <rFont val="Arial"/>
        <family val="2"/>
      </rPr>
      <t xml:space="preserve"> Chiunque, estraneo alla pubblica amministrazione, avendo ottenuto dallo Stato o da altro ente pubblico o dalle Comunità europee contributi, sovvenzioni o finanziamenti destinati a favorire iniziative dirette alla realizzazione di opere o allo svolgimento di attività di pubblico interesse, non li destina alle predette finalità, è punito con la reclusione da sei mesi a quattro anni.</t>
    </r>
  </si>
  <si>
    <r>
      <rPr>
        <b/>
        <u/>
        <sz val="10"/>
        <rFont val="Arial"/>
        <family val="2"/>
      </rPr>
      <t>(Indebita percezione di contributi, finanziamenti o altre erogazioni da parte dello Stato o di altro ente pubblico o delle Comunità europee)</t>
    </r>
    <r>
      <rPr>
        <sz val="10"/>
        <rFont val="Arial"/>
        <family val="2"/>
      </rPr>
      <t xml:space="preserve"> Salvo che il fatto costituisca il reato previsto dall’articolo 640-bis, chiunque mediante l’utilizzo o la presentazione di dichiarazioni o di documenti falsi o attestanti cose non vere, ovvero mediante l’omissione di informazioni dovute consegue indebitamente, per sé
o per altri, contributi, finanziamenti, mutui agevolati o altre erogazioni dello stesso tipo, comunque denominate, concessi o erogati dallo Stato, da altri enti pubblici o dalle Comunità europee è punito con la reclusione da sei mesi a tre anni.
Quando la somma indebitamente percepita è pari o inferiore a € 3.999,96 si applica soltanto la sanzione amministrativa del pagamento di una somma di denaro da € 5.164,00 a € 25.822,00. Tale sanzione non pu˜ comunque superare il triplo del beneficio conseguito.
</t>
    </r>
  </si>
  <si>
    <r>
      <rPr>
        <b/>
        <u/>
        <sz val="10"/>
        <rFont val="Arial"/>
        <family val="2"/>
      </rPr>
      <t>(Truffa)</t>
    </r>
    <r>
      <rPr>
        <sz val="10"/>
        <rFont val="Arial"/>
        <family val="2"/>
      </rPr>
      <t xml:space="preserve"> Chiunque, con artifizi o raggiri, inducendo taluno in errore, procura a sé o ad altri un ingiusto profitto con altrui danno, è punito con la reclusione da sei mesi a tre anni e con la multa da € 51,00 a € 1.032,00. La pena è della reclusione da uno a cinque anni e della multa da € 309,00 a € 1.549,00: se il fatto, è commesso a danno dello Stato o di un altro ente pubblico o col pretesto di far esonerare taluno dal servizio militare; </t>
    </r>
  </si>
  <si>
    <r>
      <rPr>
        <b/>
        <u/>
        <sz val="10"/>
        <rFont val="Arial"/>
        <family val="2"/>
      </rPr>
      <t>(Truffa aggravata per il conseguimento di erogazioni pubbliche)</t>
    </r>
    <r>
      <rPr>
        <sz val="10"/>
        <rFont val="Arial"/>
        <family val="2"/>
      </rPr>
      <t xml:space="preserve"> La pena è della reclusione da uno a sei anni e si procede d’ufficio se il fatto di cui all'articolo 640 riguarda contributi, finanziamenti, mutui agevolati ovvero altre erogazioni dello stesso tipo, comunque denominate, concessi o erogati da parte dello Stato, di altri enti pubblici o delle Comunità europee.</t>
    </r>
  </si>
  <si>
    <r>
      <rPr>
        <b/>
        <u/>
        <sz val="10"/>
        <rFont val="Arial"/>
        <family val="2"/>
      </rPr>
      <t xml:space="preserve">(Frode informatica) </t>
    </r>
    <r>
      <rPr>
        <sz val="10"/>
        <rFont val="Arial"/>
        <family val="2"/>
      </rPr>
      <t xml:space="preserve">Chiunque, alterando in qualsiasi modo il funzionamento di un sistema informatico o telematico o intervenendo senza diritto con qualsiasi modalità su dati, informazioni o programmi contenuti in un sistema informatico o telematico ad esso pertinenti, procura a sé o ad altri un ingiusto profitto con altrui danno è punito con la reclusione da sei mesi a tre anni e con la multa da € 5 1,00 a € 1.032,00. La pena è della reclusione da uno a cinque anni e della multa da € 309,00 a € 1.549,00 se ricorre una delle circostanze previste dal numero 1 del secondo comma dell’art. 640, ovvero se il fatto è commesso con abuso della qualità di operatore del sistema. Il delitto è punibile a querela della persona offesa, salvo che ricorra taluna delle circostanze di cui al secondo comma o un’altra circostanza aggravante. </t>
    </r>
  </si>
  <si>
    <r>
      <t>Documenti informatici</t>
    </r>
    <r>
      <rPr>
        <sz val="10"/>
        <rFont val="Arial"/>
        <family val="2"/>
      </rPr>
      <t xml:space="preserve"> </t>
    </r>
    <r>
      <rPr>
        <strike/>
        <sz val="10"/>
        <color rgb="FFFF0000"/>
        <rFont val="Arial"/>
        <family val="2"/>
      </rPr>
      <t>Se alcuna delle falsità previste dal presente capo riguarda un documento informatico pubblico o privato avente efficacia probatoria, si applicano le disposizioni del capo stesso concernenti rispettivamente gli atti pubblici e le scritture private.</t>
    </r>
    <r>
      <rPr>
        <sz val="10"/>
        <rFont val="Arial"/>
        <family val="2"/>
      </rPr>
      <t xml:space="preserve"> </t>
    </r>
    <r>
      <rPr>
        <sz val="10"/>
        <color rgb="FF00B050"/>
        <rFont val="Arial"/>
        <family val="2"/>
      </rPr>
      <t>Se alcuna delle falsità previste dal presente capo riguarda un documento informatico pubblico avente efficacia probatoria, si applicano le disposizioni del capo stesso concernenti gli atti pubblici.</t>
    </r>
  </si>
  <si>
    <r>
      <rPr>
        <b/>
        <u/>
        <sz val="10"/>
        <rFont val="Arial"/>
        <family val="2"/>
      </rPr>
      <t>(Accesso abusivo ad un sistema informatico o telematico)</t>
    </r>
    <r>
      <rPr>
        <sz val="10"/>
        <rFont val="Arial"/>
        <family val="2"/>
      </rPr>
      <t xml:space="preserve"> Chiunque abusivamente si introduce in un sistema informatico o telematico protetto da misure di sicurezza ovvero vi si mantiene contro la volontà espressa o tacita di chi ha il diritto di escluderlo, è punito con la reclusione fino a tre anni. La pena è della reclusione da uno a cinque anni: 1) se il fatto è commesso da un pubblico ufficiale o da un incaricato di un pubblico servizio, con abuso dei poteri o con violazione dei doveri inerenti alla funzione o al servizio, o da chi esercita anche abusivamente la professione di investigatore privato, o con abuso della qualità di operatore del sistema; 2) se il colpevole per commettere il fatto usa violenza sulle cose o alle persone, ovvero se è palesemente armato; 3) se dal fatto deriva la distruzione o il danneggiamento del sistema o l'interruzione totale o parziale del suo funzionamento ovvero la distruzione o il danneggiamento dei dati, delle informazioni o dei programmi in esso contenuti. Qualora i fatti di cui ai commi primo e secondo riguardino sistemi informatici o telematici di interesse militare o relativi all'ordine pubblico o alla sicurezza pubblica o alla sanità o alla protezione civile o comunque di interesse pubblico, la pena è, rispettivamente, della reclusione da uno a cinque anni e da tre a otto anni (Nel caso previsto dal primo comma il delitto è punibile a querela della persona offesa; negli altri casi si procede d'ufficio.</t>
    </r>
  </si>
  <si>
    <r>
      <rPr>
        <b/>
        <u/>
        <sz val="10"/>
        <rFont val="Arial"/>
        <family val="2"/>
      </rPr>
      <t>(Detenzione e diffusione abusiva di codici di accesso a sistemi informatici o telematici)</t>
    </r>
    <r>
      <rPr>
        <sz val="10"/>
        <rFont val="Arial"/>
        <family val="2"/>
      </rPr>
      <t xml:space="preserve"> Chiunque, al fine di procurare a sé o ad latri un profitto o di arrecare ad latri un danno, abusivamente riproduce, si procura,diffonde, comunica o consegna codici,parole chiave o altri mezzi idonei all’accesso ad un sistema informatico o telematico,protetto da misure di sicurezza, o comunque fornisce indicazioni o istruzioni idonee al predetto scopo, è punito con la reclusione sino ad un anno e con la multa sino a 5164 euro. La pena è della reclusione da uno a due anni e della multa da 5163 euro a 10329 euro se ricorre taluna delle circostanze di cui ai numeri 1) e 2) del quarto comma dell’art. 617 quater.</t>
    </r>
  </si>
  <si>
    <r>
      <rPr>
        <b/>
        <u/>
        <sz val="10"/>
        <rFont val="Arial"/>
        <family val="2"/>
      </rPr>
      <t>(Diffusione di apparecchiature, dispositivi o programmi informatici diretti a danneggiare o interrompere un sistema informatico o telematico)</t>
    </r>
    <r>
      <rPr>
        <sz val="10"/>
        <rFont val="Arial"/>
        <family val="2"/>
      </rPr>
      <t xml:space="preserve"> Chiunque,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 e` punito con la reclusione fino a due anni e con la multa sino a euro 10.329.</t>
    </r>
  </si>
  <si>
    <r>
      <rPr>
        <b/>
        <u/>
        <sz val="10"/>
        <rFont val="Arial"/>
        <family val="2"/>
      </rPr>
      <t>(Intercettazione, impedimento o interruzione illecita di comunicazioni informatiche o telematiche)</t>
    </r>
    <r>
      <rPr>
        <sz val="10"/>
        <rFont val="Arial"/>
        <family val="2"/>
      </rPr>
      <t xml:space="preserve"> Chiunque fraudolentemente intercetta comunicazioni relative ad un sistema informatico o telematico o intercorrenti tra più sistemi, ovvero le impedisce o le interrompe, è punito con la reclusione da sei mesi a quattro anni. Salvo che il fatto costituisca più grave reato, la stessa pena si applica a chiunque rivela, mediante qualsiasi mezzo di informazione al pubblico, in tutto o in parte, il contenuto delle comunicazioni di cui al primo comma. I delitti di cui ai commi primo e secondo sono punibili a querela della persona offesa.Tuttavia si procede d'ufficio e la pena è della reclusione da uno a cinque anni se il fatto è commesso: 1) in danno di un sistema informatico o telematico utilizzato dallo Stato o da altro ente pubblico o da impresa esercente servizi pubblici o di pubblica necessità; 2) da un pubblico ufficiale o da un incaricato di un pubblico servizio, con abuso dei poteri o con violazione dei doveri inerenti alla funzione o al servizio, ovvero con abuso della qualità di operatore del sistema; 3) da chi esercita anche abusivamente la professione di investigatore privato.</t>
    </r>
  </si>
  <si>
    <r>
      <rPr>
        <b/>
        <u/>
        <sz val="10"/>
        <rFont val="Arial"/>
        <family val="2"/>
      </rPr>
      <t>(Installazione di apparecchiature atte ad intercettare, impedire o interrompere comunicazioni informatiche o telematiche)</t>
    </r>
    <r>
      <rPr>
        <sz val="10"/>
        <rFont val="Arial"/>
        <family val="2"/>
      </rPr>
      <t xml:space="preserve"> Chiunque, fuori dai casi consentiti dalla legge, installa apparecchiature atte ad intercettare, impedire o interrompere comunicazioni relative ad un sistema informatico o telematico ovvero intercorrenti tra più sistemi, è punito con la reclusione da uno a quattro anni. La pena è della reclusione da uno a cinque anni nei casi previsti dal quarto comma dell'articolo 617-quater.</t>
    </r>
  </si>
  <si>
    <r>
      <rPr>
        <b/>
        <u/>
        <sz val="10"/>
        <rFont val="Arial"/>
        <family val="2"/>
      </rPr>
      <t>(Danneggiamento di informazioni, dati e programmi informatici)</t>
    </r>
    <r>
      <rPr>
        <sz val="10"/>
        <rFont val="Arial"/>
        <family val="2"/>
      </rPr>
      <t xml:space="preserve"> Salvo che il fatto costituisca più grave reato, chiunque distrugge, deteriora, cancella, altera o sopprime informazioni, dati o programmi informatici altrui è punito, a querela della persona offesa, con la reclusione da sei mesi a tre anni. </t>
    </r>
    <r>
      <rPr>
        <strike/>
        <sz val="10"/>
        <color rgb="FFFF0000"/>
        <rFont val="Arial"/>
        <family val="2"/>
      </rPr>
      <t>Se ricorre la circostanza di cui al numero 1) del secondo comma dell'articolo 635 ovvero se il fatto è commesso con abuso della qualità di operatore del sistema, la pena è della reclusione da uno a quattro anni e si procede d'ufficio.</t>
    </r>
    <r>
      <rPr>
        <sz val="10"/>
        <rFont val="Arial"/>
        <family val="2"/>
      </rPr>
      <t xml:space="preserve">  </t>
    </r>
    <r>
      <rPr>
        <sz val="10"/>
        <color rgb="FF00B050"/>
        <rFont val="Arial"/>
        <family val="2"/>
      </rPr>
      <t xml:space="preserve">Se il fatto è commesso con violenza alla persona o con minaccia ovvero con abuso della qualità di operatore del sistema, la pena è della reclusione da uno a quattro anni.           </t>
    </r>
    <r>
      <rPr>
        <sz val="10"/>
        <rFont val="Arial"/>
        <family val="2"/>
      </rPr>
      <t xml:space="preserve">                                                                                 </t>
    </r>
  </si>
  <si>
    <r>
      <rPr>
        <b/>
        <u/>
        <sz val="10"/>
        <rFont val="Arial"/>
        <family val="2"/>
      </rPr>
      <t>(Danneggiamento di informazioni, dati e programmi informatici utilizzati dallo Stato o da altro ente pubblico o comunque di pubblica utilità)</t>
    </r>
    <r>
      <rPr>
        <sz val="10"/>
        <rFont val="Arial"/>
        <family val="2"/>
      </rPr>
      <t xml:space="preserve"> Salvo che il atto costituisca piu` grave reato, chiunque commette un fatto diretto a distruggere, deteriorare, cancellare, alterare o sopprimere informazioni, dati o programmi informatici utilizzati dallo Stato o da altro ente pubblico o ad essi pertinenti, o comunque di pubblica utilità, è punito con la reclusione da uno a quattro anni. Se dal fatto deriva la distruzione, il deterioramento, la cancellazione, l’alterazione o la soppressione delle informazioni, dei dati o dei programmi informatici, la pena e` della reclusione da tre a otto anni. </t>
    </r>
    <r>
      <rPr>
        <strike/>
        <sz val="10"/>
        <color rgb="FFFF0000"/>
        <rFont val="Arial"/>
        <family val="2"/>
      </rPr>
      <t>Se ricorre la circostanza di cui al numero 1) del secondo comma dell’articolo 635 ovvero se il fatto e` commesso con abuso della qualita` di operatore del sistema, la pena e` aumentata.</t>
    </r>
    <r>
      <rPr>
        <sz val="10"/>
        <rFont val="Arial"/>
        <family val="2"/>
      </rPr>
      <t xml:space="preserve"> </t>
    </r>
    <r>
      <rPr>
        <sz val="10"/>
        <color rgb="FF00B050"/>
        <rFont val="Arial"/>
        <family val="2"/>
      </rPr>
      <t>Se il fatto è commesso con violenza alla persona o con minaccia ovvero con abuso della qualità di operatore del sistema, la pena è aumentata.</t>
    </r>
  </si>
  <si>
    <r>
      <rPr>
        <b/>
        <u/>
        <sz val="10"/>
        <rFont val="Arial"/>
        <family val="2"/>
      </rPr>
      <t>(Danneggiamento di sistemi informatici o telematici)</t>
    </r>
    <r>
      <rPr>
        <sz val="10"/>
        <rFont val="Arial"/>
        <family val="2"/>
      </rPr>
      <t xml:space="preserve"> Salvo che il fatto costituisca piu` grave reato, chiunque, mediante le condotte di cui all’articolo 635-bis, ovvero attraverso l’introduzione o la trasmissione di dati, informazioni o programmi, distrugge, danneggia, rende, in tutto o in parte, inservibili sistemi informatici o telematici altrui o ne ostacola gravemente il funzionamento e` punito con la reclusione da uno a cinque anni. </t>
    </r>
    <r>
      <rPr>
        <strike/>
        <sz val="10"/>
        <color rgb="FFFF0000"/>
        <rFont val="Arial"/>
        <family val="2"/>
      </rPr>
      <t>Se ricorre la circostanza di cui al numero 1) del secondo comma dell'articolo 635 ovvero se il fatto è commesso con abuso della qualità di operatore del sistema, la pena è aumentata.</t>
    </r>
    <r>
      <rPr>
        <sz val="10"/>
        <rFont val="Arial"/>
        <family val="2"/>
      </rPr>
      <t xml:space="preserve"> </t>
    </r>
    <r>
      <rPr>
        <sz val="10"/>
        <color rgb="FF00B050"/>
        <rFont val="Arial"/>
        <family val="2"/>
      </rPr>
      <t>Se il fatto è commesso con violenza alla persona o con minaccia ovvero con abuso della qualità di operatore del sistema, la pena è aumentata.</t>
    </r>
    <r>
      <rPr>
        <sz val="10"/>
        <rFont val="Arial"/>
        <family val="2"/>
      </rPr>
      <t xml:space="preserve">
</t>
    </r>
  </si>
  <si>
    <r>
      <rPr>
        <b/>
        <u/>
        <sz val="10"/>
        <rFont val="Arial"/>
        <family val="2"/>
      </rPr>
      <t>(Danneggiamento di sistemi informatici o telematici di pubblica utilità)</t>
    </r>
    <r>
      <rPr>
        <sz val="10"/>
        <rFont val="Arial"/>
        <family val="2"/>
      </rPr>
      <t xml:space="preserve"> Se il fatto di cui all’articolo 635- quater e` diretto a distruggere, danneggiare, rendere, in tutto o in parte, inservibili sistemi informatici o telematici di pubblica utilita` o ad ostacolarne gravemente il funzionamento, la pena e` della reclusione da uno a quattro anni. Se dal fatto deriva la distruzione o il danneggiamento del sistema informatico o telematico di pubblica utilita` ovvero se questo e` reso, in tutto o in parte, inservibile, la pena e` della reclusione da tre a otto anni. </t>
    </r>
    <r>
      <rPr>
        <strike/>
        <sz val="10"/>
        <color rgb="FFFF0000"/>
        <rFont val="Arial"/>
        <family val="2"/>
      </rPr>
      <t>Se ricorre la circostanza di cui al numero 1) del secondo comma dell’articolo 635 ovvero se il fatto e` commesso con abuso della qualita` di operatore del sistema, la pena e` aumentata.</t>
    </r>
    <r>
      <rPr>
        <sz val="10"/>
        <rFont val="Arial"/>
        <family val="2"/>
      </rPr>
      <t xml:space="preserve"> </t>
    </r>
    <r>
      <rPr>
        <sz val="10"/>
        <color rgb="FF00B050"/>
        <rFont val="Arial"/>
        <family val="2"/>
      </rPr>
      <t xml:space="preserve">Se il fatto è commesso con violenza alla persona o con minaccia ovvero con abuso della qualità di operatore del sistema, la pena è aumentata. </t>
    </r>
  </si>
  <si>
    <r>
      <rPr>
        <b/>
        <u/>
        <sz val="10"/>
        <rFont val="Arial"/>
        <family val="2"/>
      </rPr>
      <t xml:space="preserve">(Frode informatica del soggetto che presta servizi di certificazione di firma elettronica) </t>
    </r>
    <r>
      <rPr>
        <sz val="10"/>
        <rFont val="Arial"/>
        <family val="2"/>
      </rPr>
      <t>Il soggetto che presta servizi di certificazione di firma elettronica, il quale, al fine di procurare a se´ o ad altri un ingiusto profitto ovvero di arrecare ad altri danno, viola gli obblighi previsti alla legge per il rilascio di un certificato qualificato, e` punito con la reclusione fino a tre anni e con la multa da 51 a 1.032 euro</t>
    </r>
  </si>
  <si>
    <r>
      <rPr>
        <b/>
        <u/>
        <sz val="10"/>
        <rFont val="Arial"/>
        <family val="2"/>
      </rPr>
      <t>(Associazione per delinquere)</t>
    </r>
    <r>
      <rPr>
        <sz val="10"/>
        <rFont val="Arial"/>
        <family val="2"/>
      </rPr>
      <t xml:space="preserve"> Quando tre o più persone si associano allo scopo di  commettere più delitti, coloro che promuovono o   costituiscono od organizzano l'associazione sono puniti, per ciò solo, con la reclusione da tre a sette anni. Per il solo fatto di partecipare all'associazione, la pena è della reclusione da uno a cinque anni.  I capi soggiacciono alla stessa pena stabilita per i  promotori. Se gli associati scorrono in armi le campagne o le pubbliche vie, si applica la reclusione da cinque a quindici anni.  La pena è aumentata se il numero degli associati è di dieci o più.              </t>
    </r>
    <r>
      <rPr>
        <sz val="10"/>
        <color indexed="17"/>
        <rFont val="Arial"/>
        <family val="2"/>
      </rPr>
      <t xml:space="preserve">               </t>
    </r>
    <r>
      <rPr>
        <sz val="10"/>
        <rFont val="Arial"/>
        <family val="2"/>
      </rPr>
      <t xml:space="preserve">                                                                                                                              </t>
    </r>
    <r>
      <rPr>
        <sz val="10"/>
        <color indexed="10"/>
        <rFont val="Arial"/>
        <family val="2"/>
      </rPr>
      <t xml:space="preserve">    </t>
    </r>
    <r>
      <rPr>
        <sz val="10"/>
        <rFont val="Arial"/>
        <family val="2"/>
      </rPr>
      <t xml:space="preserve">
------------------------------------
Se l'associazione è diretta a commettere taluno dei delitti di cui agli articoli 600, 601 e 602, nonché all'articolo 12, comma 3-bis, del testo unico delle disposizioni concernenti la disciplina dell'immigrazione e norme sulla condizione dello straniero, di cui al decreto legislativo 25 luglio 1998,  n. 286,  si applica la reclusione da cinque a quindici anni nei casi previsti dal primo comma e da quattro a nove anni nei casi previsti dal secondo comma.                                                                                                                                                                    Se l'associazione è diretta a commettere taluno dei delitti previsti dagli articoli 600-bis, 600-ter, 600-quater, 600-quater.1, 600-quinquies, 609-bis, quando il fatto è commesso in danno di un minore di anni diciotto, 609-quater, 609-quinquies, 609-octies, quando il fatto è commesso in danno di un minore di anni diciotto, e 609-undecies, si applica la reclusione da quattro a otto anni nei casi previsti dal primo comma e la reclusione da due a sei anni nei casi previsti dal secondo comma.</t>
    </r>
  </si>
  <si>
    <r>
      <rPr>
        <b/>
        <u/>
        <sz val="10"/>
        <rFont val="Arial"/>
        <family val="2"/>
      </rPr>
      <t>(Associazione per delinquere)</t>
    </r>
    <r>
      <rPr>
        <sz val="10"/>
        <rFont val="Arial"/>
        <family val="2"/>
      </rPr>
      <t xml:space="preserve">
Quando tre o più persone si associano allo scopo di commettere più delitti, coloro che promuovono o costituiscono od organizzano l'associazione sono puniti, per ciò solo, con la reclusione da tre a sette anni.
Per il solo fatto di partecipare all'associazione, la pena è della reclusione da uno a cinque anni.
I capi soggiacciono alla stessa pena stabilita per i promotori.
Se gli associati scorrono in armi le campagne o le pubbliche vie si applica la reclusione da cinque a quindici anni.
La pena è aumentata se il numero degli associati è di dieci o più.</t>
    </r>
  </si>
  <si>
    <r>
      <rPr>
        <b/>
        <u/>
        <sz val="10"/>
        <rFont val="Arial"/>
        <family val="2"/>
      </rPr>
      <t>(Associazioni di tipo mafioso</t>
    </r>
    <r>
      <rPr>
        <b/>
        <u/>
        <sz val="10"/>
        <color indexed="17"/>
        <rFont val="Arial"/>
        <family val="2"/>
      </rPr>
      <t xml:space="preserve"> </t>
    </r>
    <r>
      <rPr>
        <b/>
        <u/>
        <sz val="10"/>
        <rFont val="Arial"/>
        <family val="2"/>
      </rPr>
      <t>anche straniere)</t>
    </r>
    <r>
      <rPr>
        <sz val="10"/>
        <rFont val="Arial"/>
        <family val="2"/>
      </rPr>
      <t xml:space="preserve">
Chiunque fa parte di un'associazione di tipo mafioso formata da tre o più persone, è punito con la reclusione da sette a dodici anni.
Coloro che promuovono, dirigono o organizzano l'associazione sono puniti, per ciò solo, con la reclusione da nove a quatordici anni.
L'associazione è di tipo mafioso quando coloro che ne fanno parte si avvalgano della forza di intimidazione del vincolo associativo e della condizione di assoggettamento e di omertà che ne deriva per commettere delitti, per acquisire in modo diretto o indiretto la gestione o comunque il controllo di attività economiche, di concessioni, di autorizzazioni, appalti e servizi pubblici o per realizzare profitti o vantaggi ingiusti per sé o per altri, ovvero al fine di impedire od ostacolare il libero esercizio del voto o di procurare voti a sé o ad altri in occasione di consultazioni elettorali.
Se l'associazione è armata si applica la pena della reclusione da nove a quindici anni nei casi previsti dal primo comma e da dodici a ventiquattro anni nei casi previsti dal secondo comma.
L'associazione si considera armata quando i partecipanti hanno la disponibilità, per il conseguimento della finalità dell'associazione, di armi o materie esplodenti, anche se occultate o tenute in luogo di deposito.
Se le attività economiche di cui gli associati intendono assumere o mantenere il controllo sono finanziate in tutto o in parte con il prezzo, il prodotto, o il profitto di delitti, le pene stabilite nei commi precedenti sono aumentate da un terzo alla metà.
Nei confronti del condannato è sempre obbligatoria la confisca delle cose che servirono o furono destinate a commettere il reato e delle cose che ne sono il prezzo, il prodotto, il profitto o che ne costituiscono l'impiego.
Le disposizioni del presente articolo si applicano anche alla camorra e alle altre associazioni, comunque localmente denominate, anche straniere, che valendosi della forza intimidatrice del vincolo associativo perseguono scopi corrispondenti a quelli delle associazioni di tipo mafioso.                                                   </t>
    </r>
  </si>
  <si>
    <r>
      <rPr>
        <b/>
        <u/>
        <sz val="10"/>
        <rFont val="Arial"/>
        <family val="2"/>
      </rPr>
      <t>(Scambio elettorale politico-mafioso)</t>
    </r>
    <r>
      <rPr>
        <sz val="10"/>
        <rFont val="Arial"/>
        <family val="2"/>
      </rPr>
      <t xml:space="preserve">
</t>
    </r>
    <r>
      <rPr>
        <sz val="10"/>
        <rFont val="Arial"/>
        <family val="2"/>
      </rPr>
      <t>Chiunque accetta la promessa di procurare voti mediante le modalita' di cui al terzo comma dell'articolo 416-bis in cambio dell'erogazione  o  della promessa di erogazione di denaro o di altra utilita' e' punito con la reclusione da quattro a dieci anni. 
La stessa pena si applica a chi promette di procurare voti  con  le modalita' di cui al primo comma</t>
    </r>
  </si>
  <si>
    <r>
      <rPr>
        <b/>
        <u/>
        <sz val="10"/>
        <rFont val="Arial"/>
        <family val="2"/>
      </rPr>
      <t>(Sequestro di persona a scopo di rapina o di estorsione)</t>
    </r>
    <r>
      <rPr>
        <sz val="10"/>
        <rFont val="Arial"/>
        <family val="2"/>
      </rPr>
      <t xml:space="preserve">
Chiunque sequestra una persona allo scopo di conseguire, per sé o per altri, un ingiusto profitto come prezzo della liberazione, è punito con la reclusione da venticinque a trenta anni. Se dal sequestro deriva comunque la morte, quale conseguenza non voluta dal reo, della persona sequestrata, il colpevole è punito con la reclusione di anni trenta. Se il colpevole cagiona la morte del sequestrato si applica la pena dell'ergastolo. Al concorrente che, dissociandosi dagli altri, si adopera in modo che il soggetto passivo riacquisti la libertà, senza che tale risultato sia conseguenza del prezzo della liberazione, si applicano le pene previste dall'articolo 605. Se tuttavia il soggetto passivo muore, in conseguenza del sequestro, dopo la liberazione, la pena è della reclusione da sei a quindici anni. Nei confronti del concorrente che, dissociandosi dagli altri, si adopera, al di fuori del caso previsto dal comma precedente, per evitare che l'attività delittuosa sia portata a conseguenze ulteriori ovvero aiuta concretamente l'autorità di polizia o l'autorità giudiziaria nella raccolta di prove decisive per l'individuazione o la cattura dei concorrenti, la pena dell'ergastolo è sostituita da quella della reclusione da dodici a venti anni e le altre pene sono diminuite da un terzo a due terzi. Quando ricorre una circostanza attenuante, alla pena prevista dal secondo comma è sostituita la reclusione da venti a ventiquattro anni; alla pena prevista dal terzo comma è sostituita la reclusione da ventiquattro a trenta anni. Se concorrono più circostanze attenuanti, la pena da applicare per effetto delle diminuzioni non può essere inferiore a dieci anni, nell'ipotesi prevista dal secondo comma, ed a quindici anni, nell'ipotesi prevista dal terzo comma. I limiti di pena preveduti nel comma precedente possono essere superati allorché ricorrono le circostanze attenuanti di cui al quinto comma del presente articolo.</t>
    </r>
  </si>
  <si>
    <r>
      <rPr>
        <b/>
        <u/>
        <sz val="10"/>
        <rFont val="Arial"/>
        <family val="2"/>
      </rPr>
      <t>(Associazione finalizzata al traffico illecito di sostanze stupefacenti o psicotrope)</t>
    </r>
    <r>
      <rPr>
        <sz val="10"/>
        <rFont val="Arial"/>
        <family val="2"/>
      </rPr>
      <t xml:space="preserve">
1. Quando tre o piu' persone si associano allo scopo di commettere piu' delitti tra quelli previsti dall'articolo 73, chi promuove, costituisce, dirige, organizza o finanzia l'associazione e' punito per cio' solo con la reclusione non inferiore a venti anni.
2. Chi partecipa all'associazione e' punito con la reclusione non inferiore a dieci anni.
3. La pena e' aumentata se il numero degli associati e' di dieci o piu' o se tra i partecipanti vi sono persone dedite all'uso di sostanze stupefacenti o psicotrope.
4. Se l'associazione e' armata la pena, nei casi indicati dai commi 1 e 3, non puo' essere inferiore a ventiquattro anni di reclusione e, nel caso previsto dal comma 2, a dodici anni di reclusione.
L'associazione si considera armata quando i partecipanti hanno la disponibilita' di armi o materie esplodenti, anche se occultate o tenute in luogo di deposito.
5. La pena e' aumentata se ricorre la circostanza di cui alla lettera e) del comma 1 dell'articolo 80.
6. Se l'associazione e' costituita per commettere i fatti descritti dal comma 5 dell'articolo 73, si applicano il primo e il secondo comma dell'articolo 416 del codice penale.
7. Le pene previste dai commi da 1 a 6 sono diminuite dalla meta' a due terzi per chi si sia efficacemente adoperato per assicurare le prove del reato o per sottrarre all'associazione risorse decisive per la commissione dei delitti.
8. Quando in leggi e decreti e' richiamato il reato previsto dall'articolo 75 della legge 22 dicembre 1975, n. 685, abrogato dall'articolo 38, comma 1, della legge 26 giugno 1990, n. 162, il richiamo si intende riferito al presente articolo.</t>
    </r>
  </si>
  <si>
    <r>
      <t xml:space="preserve"> </t>
    </r>
    <r>
      <rPr>
        <b/>
        <sz val="10"/>
        <rFont val="Arial"/>
        <family val="2"/>
      </rPr>
      <t xml:space="preserve">(Termini di durata massima delle indagini preliminari) </t>
    </r>
    <r>
      <rPr>
        <sz val="10"/>
        <rFont val="Arial"/>
        <family val="2"/>
      </rPr>
      <t xml:space="preserve">1. Salvo quanto previsto dall’articolo 393 comma 4, la durata delle indagini preliminari non può comunque superare diciotto mesi.
2. La durata massima e` tuttavia di due anni se le indagini preliminari riguardano:
a) i delitti appresso indicati: (omissis)
5) delitti di illegale fabbricazione, introduzione nello Stato, messa in vendita, cessione, detenzione e porto in luogo pubblico o aperto al pubblico di armi da guerra o tipo guerra o parti di esse, di esplosivi, di armi clandestine nonchè di più armi comuni da sparo escluse quelle previste dall'articolo 2,comma terzo, della legge 18 aprile 1975, n. 110. (omissis). Articolo 2 legge 18 aprile 1975, n. 110 </t>
    </r>
    <r>
      <rPr>
        <b/>
        <u/>
        <sz val="10"/>
        <rFont val="Arial"/>
        <family val="2"/>
      </rPr>
      <t>(Armi e munizioni comuni da sparo)</t>
    </r>
    <r>
      <rPr>
        <sz val="10"/>
        <rFont val="Arial"/>
        <family val="2"/>
      </rPr>
      <t xml:space="preserve"> (omissis)
(comma 3) Sono infine considerate armi comuni da sparo quelle denominate "da bersaglio da sala", o ad emissione di gas, nonché le armi ad aria compressa o gas compressi, sia lunghe sia corte i cui proiettili erogano un'energia cinetica superiore a 7,5 joule, e gli strumenti lanciarazzi, salvo che si tratti di armi destinate alla pesca ovvero di armi e strumenti per i quali la commissione consultiva di cui all'articolo 6 escluda, in relazione alle rispettive caratteristiche, l'attitudine a recare offesa alla persona. (omissis)
</t>
    </r>
    <r>
      <rPr>
        <sz val="10"/>
        <color indexed="17"/>
        <rFont val="Arial"/>
        <family val="2"/>
      </rPr>
      <t xml:space="preserve">
</t>
    </r>
  </si>
  <si>
    <r>
      <rPr>
        <b/>
        <u/>
        <sz val="10"/>
        <rFont val="Arial"/>
        <family val="2"/>
      </rPr>
      <t>(Concussione)</t>
    </r>
    <r>
      <rPr>
        <sz val="10"/>
        <rFont val="Arial"/>
        <family val="2"/>
      </rPr>
      <t xml:space="preserve"> – Il pubblico ufficiale che, abusando della sua qualità o dei suoi poteri, costringe taluno a dare o a promettere indebitamente, a lui o a un terzo, denaro o altra utilità è punito con la reclusione da sei a dodici anni » (art. sostituito dalla Legge Anticorruzione del Novembre 2012)</t>
    </r>
  </si>
  <si>
    <r>
      <rPr>
        <b/>
        <u/>
        <sz val="10"/>
        <rFont val="Arial"/>
        <family val="2"/>
      </rPr>
      <t xml:space="preserve">(Corruzione per l’esercizio della funzione). </t>
    </r>
    <r>
      <rPr>
        <sz val="10"/>
        <rFont val="Arial"/>
        <family val="2"/>
      </rPr>
      <t>– Il pubblico ufficiale che, per l’esercizio delle sue funzioni o dei suoi poteri, indebitamente riceve, per sé o per un terzo, denaro o altra utilità o ne accetta la promessa è punito con la reclusione da uno a cinque anni.   (art. sostituito dalla Legge Anticorruzione del Novembre 2012)</t>
    </r>
  </si>
  <si>
    <r>
      <rPr>
        <b/>
        <u/>
        <sz val="10"/>
        <rFont val="Arial"/>
        <family val="2"/>
      </rPr>
      <t>(Corruzione per un atto contrario ai doveri di ufficio)</t>
    </r>
    <r>
      <rPr>
        <sz val="10"/>
        <rFont val="Arial"/>
        <family val="2"/>
      </rPr>
      <t xml:space="preserve"> Il pubblico ufficiale che, per omettere o ritardare o per aver omesso o ritardato un atto del suo ufficio, ovvero per compiere o per aver compiuto un atto contrario ai doveri di ufficio, riceve, per sé o per un terzo, denaro o altra utilità, o ne accetta la promessa, è punito con la reclusione da quattro a otto anni. (art. modificato dalla Legge Anticorruzione del Novembre 2012)</t>
    </r>
  </si>
  <si>
    <r>
      <rPr>
        <b/>
        <sz val="10"/>
        <rFont val="Arial"/>
        <family val="2"/>
      </rPr>
      <t xml:space="preserve">(Circostanze aggravanti) </t>
    </r>
    <r>
      <rPr>
        <sz val="10"/>
        <rFont val="Arial"/>
        <family val="2"/>
      </rPr>
      <t>Il pubblico ufficiale che, per omettere o ritardare o per aver omesso o ritardato un atto del suo ufficio, ovvero per compiere o per aver compiuto un atto contrario ai doveri di ufficio, riceve, per sé o per un terzo, denaro o altra utilità, o ne accetta la promessa, è punito con la reclusione da due a cinque anni.</t>
    </r>
    <r>
      <rPr>
        <sz val="10"/>
        <color indexed="17"/>
        <rFont val="Arial"/>
        <family val="2"/>
      </rPr>
      <t xml:space="preserve"> </t>
    </r>
    <r>
      <rPr>
        <u/>
        <sz val="10"/>
        <rFont val="Arial"/>
        <family val="2"/>
      </rPr>
      <t>La pena è aumentata se il fatto di cui all’articolo 319 ha per oggetto il conferimento di pubblici impieghi o stipendi o pensioni o la stipulazione di contratti nei quali sia interessata l’amministrazione alla quale il pubblico ufficiale appartiene.</t>
    </r>
    <r>
      <rPr>
        <sz val="10"/>
        <rFont val="Arial"/>
        <family val="2"/>
      </rPr>
      <t xml:space="preserve">
</t>
    </r>
  </si>
  <si>
    <r>
      <rPr>
        <b/>
        <u/>
        <sz val="10"/>
        <rFont val="Arial"/>
        <family val="2"/>
      </rPr>
      <t>(Corruzione in atti giudiziari)</t>
    </r>
    <r>
      <rPr>
        <b/>
        <sz val="10"/>
        <rFont val="Arial"/>
        <family val="2"/>
      </rPr>
      <t xml:space="preserve"> </t>
    </r>
    <r>
      <rPr>
        <sz val="10"/>
        <rFont val="Arial"/>
        <family val="2"/>
      </rPr>
      <t xml:space="preserve">Se i fatti indicati negli articoli 318 e 319 sono commessi per favorire o danneggiare una parte in un processo civile, penale o amministrativo, si applica la pena della reclusione da quattro a dieci anni.(omissis comma 2). Se dal fatto deriva l’ingiusta condanna di taluno alla reclusione non superiore a cinque anni, la pena è della reclusione da quattro a dodici anni; se deriva l’ingiusta condanna alla reclusione superiore a cinque anni o all’ergastolo, la pena è della reclusione da sei a venti anni. (art. modificato dalla Legge Anticorruzione del Novembre 2012)
</t>
    </r>
  </si>
  <si>
    <r>
      <rPr>
        <b/>
        <sz val="10"/>
        <rFont val="Arial"/>
        <family val="2"/>
      </rPr>
      <t xml:space="preserve">(Corruzione in atti giudiziari) </t>
    </r>
    <r>
      <rPr>
        <sz val="10"/>
        <rFont val="Arial"/>
        <family val="2"/>
      </rPr>
      <t xml:space="preserve">Se i fatti indicati negli articoli 318 e 319 sono commessi per favorire o danneggiare una parte in un processo civile, penale o amministrativo, si applica la pena della reclusione da quattro a dieci anni. </t>
    </r>
    <r>
      <rPr>
        <u/>
        <sz val="10"/>
        <rFont val="Arial"/>
        <family val="2"/>
      </rPr>
      <t>Se dal fatto deriva l’ingiusta condanna di taluno alla reclusione non superiore a cinque anni, la pena è della reclusione da cinque a dodici anni; se deriva l’ingiusta condanna alla reclusione superiore a cinque anni o all’ergastolo, la pena è della reclusione da sei a venti anni. (art. modificato dalla Legge Anticorruzione del Novembre 2012)</t>
    </r>
  </si>
  <si>
    <r>
      <rPr>
        <b/>
        <sz val="10"/>
        <rFont val="Arial"/>
        <family val="2"/>
      </rPr>
      <t>(Induzione indebita a dare o promettere utilità).</t>
    </r>
    <r>
      <rPr>
        <sz val="10"/>
        <rFont val="Arial"/>
        <family val="2"/>
      </rPr>
      <t xml:space="preserve"> – Salvo che il fatto costituisca più grave reato, il pubblico ufficiale o l’incaricato di pubblico servizio che, abusando della sua qualità o dei suoi poteri, induce taluno a dare o a promettere indebitamente, a lui o a un terzo, denaro o altra utilità è punito con la reclusione da tre a otto anni. 
Nei casi previsti dal primo comma, chi dà o promette denaro o altra utilità è punito con la reclusione fino a tre anni. (art. introdotto dalla Legge Anticorruzione del Novembre 2012)</t>
    </r>
  </si>
  <si>
    <r>
      <rPr>
        <b/>
        <u/>
        <sz val="10"/>
        <rFont val="Arial"/>
        <family val="2"/>
      </rPr>
      <t>(Corruzione di persona incaricata di un pubblico servizio)</t>
    </r>
    <r>
      <rPr>
        <sz val="10"/>
        <rFont val="Arial"/>
        <family val="2"/>
      </rPr>
      <t xml:space="preserve">  Le disposizioni degli articoli 318 e 319
si applicano anche all’incaricato di un pubblico servizio. In ogni caso, le pene sono ridotte in misura non superiore ad un terzo. (art. modificato dalla Legge Anticorruzione del Novembre 2012)
</t>
    </r>
  </si>
  <si>
    <r>
      <rPr>
        <b/>
        <u/>
        <sz val="10"/>
        <rFont val="Arial"/>
        <family val="2"/>
      </rPr>
      <t>(Pene per il corruttore)</t>
    </r>
    <r>
      <rPr>
        <sz val="10"/>
        <rFont val="Arial"/>
        <family val="2"/>
      </rPr>
      <t xml:space="preserve"> Le pene stabilite nel primo comma dell’articolo 318, nell’articolo 319, nell’articolo 319-bis, nell’articolo 319-ter e nell’articolo 320 in relazione alle suddette ipotesi degli articoli 318 e 319, si applicano anche a chi dà o promette al pubblico ufficiale o all’incaricato di un pubblico servizio il denaro o altra utilità. </t>
    </r>
    <r>
      <rPr>
        <b/>
        <sz val="10"/>
        <rFont val="Arial"/>
        <family val="2"/>
      </rPr>
      <t>(IN RIFERIMENTO ALL'ART.318)</t>
    </r>
  </si>
  <si>
    <r>
      <rPr>
        <b/>
        <u/>
        <sz val="10"/>
        <rFont val="Arial"/>
        <family val="2"/>
      </rPr>
      <t>(Pene per il corruttore)</t>
    </r>
    <r>
      <rPr>
        <sz val="10"/>
        <rFont val="Arial"/>
        <family val="2"/>
      </rPr>
      <t xml:space="preserve"> Le pene stabilite nel primo comma dell’articolo 318, nell’articolo 319, nell’articolo 319-bis, nell’articolo 319-ter e nell’articolo 320 in relazione alle suddette ipotesi degli articoli 318 e 319, si applicano anche a chi dà o promette al pubblico ufficiale o all’incaricato di un pubblico servizio il denaro o altra utilità.</t>
    </r>
    <r>
      <rPr>
        <b/>
        <sz val="10"/>
        <rFont val="Arial"/>
        <family val="2"/>
      </rPr>
      <t xml:space="preserve"> (IN RIFERIMENTO ARTT. 319 e 319ter)</t>
    </r>
  </si>
  <si>
    <r>
      <rPr>
        <b/>
        <u/>
        <sz val="10"/>
        <rFont val="Arial"/>
        <family val="2"/>
      </rPr>
      <t>(Istigazione alla corruzione)</t>
    </r>
    <r>
      <rPr>
        <sz val="10"/>
        <rFont val="Arial"/>
        <family val="2"/>
      </rPr>
      <t xml:space="preserve"> 1. Chiunque offre o promette denaro o altra utilità non dovuti a un pubblico ufficiale o a un incaricato di un pubblico servizio , per l’esercizio delle sue funzioni o dei suoi poteri, soggiace, qualora l’offerta o la promessa non sia accettata, alla pena stabilita nel primo comma dell’articolo 318, ridotta di un terzo. 2. (OMISSIS) 3.La pena di cui al primo comma si applica al pubblico ufficiale o all’incaricato di un pubblico servizio che sollecita una promessa o dazione di denaro o altra utilità per l’esercizio delle sue funzioni o dei suoi poteri. (art. modificato dalla Legge Anticorruzione del Novembre 2012)</t>
    </r>
  </si>
  <si>
    <r>
      <t xml:space="preserve">            322</t>
    </r>
    <r>
      <rPr>
        <sz val="10"/>
        <color indexed="8"/>
        <rFont val="Arial"/>
        <family val="2"/>
      </rPr>
      <t xml:space="preserve"> c.1-3</t>
    </r>
  </si>
  <si>
    <r>
      <rPr>
        <b/>
        <u/>
        <sz val="10"/>
        <rFont val="Arial"/>
        <family val="2"/>
      </rPr>
      <t>(Istigazione alla corruzione)</t>
    </r>
    <r>
      <rPr>
        <sz val="10"/>
        <rFont val="Arial"/>
        <family val="2"/>
      </rPr>
      <t xml:space="preserve"> Chiunque offre o promette denaro o altra utilità non dovuti a un pubblico ufficiale o a un incaricato di un pubblico servizio che riveste la qualità di pubblico impiegato, per indurlo a compiere un atto del suo ufficio, soggiace, qualora l’offerta o la promessa non sia accettata, alla pena stabilita nel primo comma dell’articolo 318, ridotta di un terzo. Se l'offerta o la promessa è fatta per indurre un pubblico ufficiale o un incaricato di un pubblico servizio a omettere o a ritardare un atto del suo ufficio, ovvero a fare un atto contrario ai suoi doveri, il colpevole soggiace, qualora l’offerta o la promessa non sia accettata, alla pena stabilita nell'articolo 319, ridotta di un terzo. La pena di cui al primo comma si applica al pubblico ufficiale o all'incaricato di un pubblico servizio che riveste la qualità di pubblico impiegato che sollecita una promessa o dazione di denaro o altra utilità da parte di un privato per le finalità indicate all’articolo 318. La pena di cui al secondo comma si applica al pubblico ufficiale o all'incaricato di un pubblico servizio che sollecita una promessa o dazione di denaro od altra utilità da parte di un privato per le finalità indicate dall’articolo 319.</t>
    </r>
  </si>
  <si>
    <r>
      <rPr>
        <b/>
        <sz val="10"/>
        <rFont val="Arial"/>
        <family val="2"/>
      </rPr>
      <t xml:space="preserve">(Pene per il corruttore) </t>
    </r>
    <r>
      <rPr>
        <sz val="10"/>
        <rFont val="Arial"/>
        <family val="2"/>
      </rPr>
      <t>Le pene stabilite nel primo comma dell’articolo 318, nell’articolo 319, nell’articolo 319-bis, nell’articolo 319-ter e nell’articolo 320 in relazione alle suddette ipotesi degli articoli 318 e 319, si applicano anche a chi dà o promette al pubblico ufficiale o all’incaricato di un pubblico servizio il denaro o altra utilità.</t>
    </r>
    <r>
      <rPr>
        <b/>
        <sz val="10"/>
        <rFont val="Arial"/>
        <family val="2"/>
      </rPr>
      <t>(IN RELAZIONE ARTT. 317, 319bis, 319ter c-2)</t>
    </r>
  </si>
  <si>
    <r>
      <t>(Peculato, concussione, induzione indebita a dare o promettere utilità, corruzione e istigazione alla corruzione di membri degli organi delle Comunità europee e di funzionari delle Comunità europee e di Stati esteri)</t>
    </r>
    <r>
      <rPr>
        <sz val="10"/>
        <rFont val="Arial"/>
        <family val="2"/>
      </rPr>
      <t xml:space="preserve"> Le disposizioni degli articoli 314, 316, da 317 a 320 e 322, terzo e quarto comma, si applicano anche:
1) ai membri della Commissione delle Comunità europee, del Parlamento europeo, della Corte di Giustizia e della 
Corte dei conti delle Comunità europee;
2) ai funzionari e agli agenti assunti per contratto a norma dello statuto dei funzionari delle Comunità europee o del regime applicabile agli agenti delle Comunità europee;
3) alle persone comandate dagli Stati membri o da qualsiasi ente pubblico o privato presso le Comunità europee, cheesercitino funzioni corrispondenti a quelle dei funzionari o agenti delle Comunità europee;
4) ai membri e agli addetti a enti costituiti sulla base dei trattati che istituiscono le Comunità europee;
5) a coloro che, nell’ambito di altri Stati membri dell’Unione europea, svolgono funzioni o attività corrispondenti a quelle dei pubblici ufficiali e degli incaricati di un pubblico servizio. Le disposizioni degli articoli 319-quater, comma 2, 321 e 322, primo e secondo comma, si applicano anche se il denaro o altra utilità è dato, offerto o promesso:
1) alle persone indicate nel primo comma del presente articolo;
2) a persone che esercitano funzioni o attività corrispondenti a quelle dei pubblici ufficiali e degli incaricati di un pubblico servizio nell’ambito di altri Stati esteri o organizzazioni pubbliche internazionali, qualora il fatto sia commesso per procurare a sé o ad altri un indebito vantaggio in operazioni economiche internazionali ovvero 
al fine di ottenere o di mantenere un'attività economica o finanziaria. Le persone indicate nel primo comma sono assimilate ai pubblici ufficiali, qualora esercitino funzioni corrispondenti, e agli incaricati di un pubblico servizio negli altri casi. (art. modificato dalla Legge Anticorruzione del Novembre 2012)
</t>
    </r>
  </si>
  <si>
    <r>
      <rPr>
        <b/>
        <sz val="10"/>
        <rFont val="Arial"/>
        <family val="2"/>
      </rPr>
      <t xml:space="preserve">(Falsificazione di monete, spendita e introduzione nello Stato, previo concerto, di monete falsificate) </t>
    </r>
    <r>
      <rPr>
        <sz val="10"/>
        <rFont val="Arial"/>
        <family val="2"/>
      </rPr>
      <t xml:space="preserve">E' punito con la reclusione da tre a dodici anni e con la multa da € 516,00 a € 3.098,00:                  1) chiunque contraffà monete nazionali o straniere, aventi corso legale nello Stato o fuori;
2) chiunque altera in qualsiasi modo monete genuine, col dare ad esse l'apparenza di un valore superiore;        3) chiunque, non essendo concorso nella contraffazione o nell'alterazione, ma di concerto con chi l'ha eseguita ovvero con un intermediario, introduce nel territorio dello Stato o detiene o spende o mette altrimenti in circolazione monete contraffatte o alterate;                                                                                                           4) chiunque, al fine di metterle in circolazione, acquista o comunque riceve da chi le ha falsificate, ovvero da un intermediario, monete contraffatte o alterate.                                                                                                       </t>
    </r>
    <r>
      <rPr>
        <sz val="10"/>
        <color rgb="FF00B050"/>
        <rFont val="Arial"/>
        <family val="2"/>
      </rPr>
      <t>La stessa pena si applica a chi, legalmente autorizzato alla produzione, fabbrica indebitamente, abusando degli strumenti o dei materiali nella sua disponibilita', quantitativi di monete in eccesso rispetto alle prescrizioni. La pena e' ridotta di un terzo quando le condotte di cui al primo e secondo comma hanno ad oggetto monete non aventi ancora corso legale e il termine iniziale dello stesso e' determinato.</t>
    </r>
  </si>
  <si>
    <r>
      <t xml:space="preserve">                   25bis                            (Falsità in monete, in carte di pubblico credito, in valori di bollo e in strumenti o segni di riconoscimento)                           [Articolo integrato dalla Legge 23 Luglio 2009, n.99, art.15] </t>
    </r>
    <r>
      <rPr>
        <sz val="10"/>
        <color theme="6" tint="-0.499984740745262"/>
        <rFont val="Arial"/>
        <family val="2"/>
      </rPr>
      <t>[Integrazione all'art. 453 cp dal Dlgs 125/16 in vigore dal 27/07/16]</t>
    </r>
  </si>
  <si>
    <r>
      <rPr>
        <b/>
        <sz val="10"/>
        <rFont val="Arial"/>
        <family val="2"/>
      </rPr>
      <t xml:space="preserve">(Alterazione di monete) </t>
    </r>
    <r>
      <rPr>
        <sz val="10"/>
        <rFont val="Arial"/>
        <family val="2"/>
      </rPr>
      <t>Chiunque altera monete della qualità indicata nell’articolo precedente, scemandone in qualsiasi modo il valore, ovvero, rispetto alle monete in tal modo alterate, commette alcuno dei fatti indicati nei numeri 3 e 4 del detto articolo, è punito con la reclusione da uno a cinque anni e con la multa da € 103,00 a € 516,00.</t>
    </r>
  </si>
  <si>
    <r>
      <rPr>
        <b/>
        <sz val="10"/>
        <rFont val="Arial"/>
        <family val="2"/>
      </rPr>
      <t xml:space="preserve">(Spendita e introduzione nello Stato, senza concerto, di monete falsificate) </t>
    </r>
    <r>
      <rPr>
        <sz val="10"/>
        <rFont val="Arial"/>
        <family val="2"/>
      </rPr>
      <t>Chiunque, fuori dei casi preveduti dai due articoli precedenti, introduce nel territorio dello Stato, acquista o detiene monete contraffatte o alterate, al fine di metterle in circolazione, ovvero le spende o le mette altrimenti in circolazione, soggiace alle pene stabilite nei detti articoli ridotte da un terzo alla metà.</t>
    </r>
  </si>
  <si>
    <r>
      <rPr>
        <b/>
        <sz val="10"/>
        <rFont val="Arial"/>
        <family val="2"/>
      </rPr>
      <t xml:space="preserve">(Spendita di monete falsificate ricevute in buona fede.) </t>
    </r>
    <r>
      <rPr>
        <sz val="10"/>
        <rFont val="Arial"/>
        <family val="2"/>
      </rPr>
      <t>Chiunque spende o mette altrimenti in circolazione monete contraffatte o alterate, da lui ricevute in buona fede, è punito con la reclusione fino a sei mesi o con la multa fino a € 1.032,00.</t>
    </r>
  </si>
  <si>
    <r>
      <rPr>
        <b/>
        <sz val="10"/>
        <rFont val="Arial"/>
        <family val="2"/>
      </rPr>
      <t xml:space="preserve">(Falsificazione di valori di bollo, introduzione nello Stato, acquisto, detenzione o messa in circolazione di valori di bollo falsificati) </t>
    </r>
    <r>
      <rPr>
        <sz val="10"/>
        <rFont val="Arial"/>
        <family val="2"/>
      </rPr>
      <t xml:space="preserve">Le disposizioni degli articoli 453, 455 e 457 si applicano anche alla contraffazione o alterazione di valori di bollo e alla introduzione nel territorio dello Stato, o all'acquisto, detenzione e messa in circolazione di valori di bollo contraffatti; ma le pene sono ridotte di un terzo. Agli effetti della legge penale, s'intendono per ''valori di bollo'' la carta bollata, le marche da bollo, i francobolli e gli altri valori equiparati a questi da leggi speciali. </t>
    </r>
  </si>
  <si>
    <r>
      <rPr>
        <b/>
        <sz val="10"/>
        <rFont val="Arial"/>
        <family val="2"/>
      </rPr>
      <t xml:space="preserve">(Contraffazione di carta filigranata in uso per la fabbricazione di carte di pubblico credito o di valori di bollo) </t>
    </r>
    <r>
      <rPr>
        <sz val="10"/>
        <rFont val="Arial"/>
        <family val="2"/>
      </rPr>
      <t>Chiunque contraffà la carta filigranata che si adopera per la fabbricazione delle carte di pubblico credito o di valori di bollo, ovvero acquista, detiene o aliena tale carta contraffatta, è punito, se il fatto, non costituisce un più grave reato, con la reclusione da due a sei anni e con la multa da € 309,00 a € 1.032,00.</t>
    </r>
  </si>
  <si>
    <r>
      <rPr>
        <b/>
        <sz val="10"/>
        <rFont val="Arial"/>
        <family val="2"/>
      </rPr>
      <t xml:space="preserve">(Fabbricazione o detenzione di filigrane o di strumenti destinati alla falsificazione di monete, di valori di bollo o di carta filigranata) </t>
    </r>
    <r>
      <rPr>
        <sz val="10"/>
        <rFont val="Arial"/>
        <family val="2"/>
      </rPr>
      <t xml:space="preserve">Chiunque fabbrica, acquista, detiene o aliena filigrane, programmi </t>
    </r>
    <r>
      <rPr>
        <sz val="10"/>
        <color rgb="FF00B050"/>
        <rFont val="Arial"/>
        <family val="2"/>
      </rPr>
      <t xml:space="preserve">e dati </t>
    </r>
    <r>
      <rPr>
        <sz val="10"/>
        <rFont val="Arial"/>
        <family val="2"/>
      </rPr>
      <t xml:space="preserve">informatici o strumenti destinati </t>
    </r>
    <r>
      <rPr>
        <strike/>
        <sz val="10"/>
        <color rgb="FFFF0000"/>
        <rFont val="Arial"/>
        <family val="2"/>
      </rPr>
      <t>esclusivamente</t>
    </r>
    <r>
      <rPr>
        <sz val="10"/>
        <rFont val="Arial"/>
        <family val="2"/>
      </rPr>
      <t xml:space="preserve"> alla contraffazione o alterazione di monete, di valori di bollo o di carta filigranata è punito, se il fatto non costituisce più grave reato, con la reclusione da uno a cinque anni e con la multa da € 103,00 a € 516,00. La stessa pena si applica se le condotte previste dal primo comma hanno ad oggetto ologrammi o altri componenti della moneta destinati ad assicurarne la protezione contro la contraffazione o l’alterazione.</t>
    </r>
  </si>
  <si>
    <r>
      <t xml:space="preserve">                   25bis                            (Falsità in monete, in carte di pubblico credito, in valori di bollo e in strumenti o segni di riconoscimento)                           [Articolo integrato dalla Legge 23 Luglio 2009, n.99, art.15] </t>
    </r>
    <r>
      <rPr>
        <sz val="10"/>
        <color theme="6" tint="-0.499984740745262"/>
        <rFont val="Arial"/>
        <family val="2"/>
      </rPr>
      <t>[Modifiche all'art. 461 cp dal Dlgs 125/16 in vigore dal 27/07/16]</t>
    </r>
  </si>
  <si>
    <r>
      <rPr>
        <b/>
        <sz val="10"/>
        <rFont val="Arial"/>
        <family val="2"/>
      </rPr>
      <t xml:space="preserve">(Uso di valori di bollo contraffatti o alterati) </t>
    </r>
    <r>
      <rPr>
        <sz val="10"/>
        <rFont val="Arial"/>
        <family val="2"/>
      </rPr>
      <t xml:space="preserve">Chiunque, non essendo concorso nella contraffazione o nell’alterazione, fa uso di valori di bollo contraffatti o alterati è punito con la reclusione fino a tre anni e con la multa fino a € 516,00.
</t>
    </r>
    <r>
      <rPr>
        <u/>
        <sz val="10"/>
        <rFont val="Arial"/>
        <family val="2"/>
      </rPr>
      <t>Se i valori sono stati ricevuti in buona fede, si applica la pena stabilita nell’articolo 457, ridotta di un terzo</t>
    </r>
    <r>
      <rPr>
        <sz val="10"/>
        <rFont val="Arial"/>
        <family val="2"/>
      </rPr>
      <t>.</t>
    </r>
  </si>
  <si>
    <r>
      <rPr>
        <b/>
        <sz val="10"/>
        <rFont val="Arial"/>
        <family val="2"/>
      </rPr>
      <t>(Uso di valori di bollo contraffatti o alterati)</t>
    </r>
    <r>
      <rPr>
        <sz val="10"/>
        <rFont val="Arial"/>
        <family val="2"/>
      </rPr>
      <t xml:space="preserve"> Chiunque, non essendo concorso nella contraffazione o nell’alterazione, fa uso di valori di bollo contraffatti o alterati è punito con la reclusione fino a tre anni e con la multa fino a € 516,00.
</t>
    </r>
    <r>
      <rPr>
        <u/>
        <sz val="10"/>
        <rFont val="Arial"/>
        <family val="2"/>
      </rPr>
      <t>Se i valori sono stati ricevuti in buona fede, si applica la pena stabilita nell’articolo 457, ridotta di un terzo.</t>
    </r>
  </si>
  <si>
    <r>
      <rPr>
        <b/>
        <sz val="10"/>
        <rFont val="Arial"/>
        <family val="2"/>
      </rPr>
      <t>(Contraffazione, alterazione o uso di segni distintivi ovvero di brevetti, modelli e disegni)</t>
    </r>
    <r>
      <rPr>
        <b/>
        <sz val="10"/>
        <rFont val="Arial"/>
        <family val="2"/>
      </rPr>
      <t xml:space="preserve"> </t>
    </r>
    <r>
      <rPr>
        <sz val="10"/>
        <rFont val="Arial"/>
        <family val="2"/>
      </rPr>
      <t>(Contraffazione, alterazione o uso di marchi o segni distintivi ovvero di brevetti, modelli e disegni).  Chiunque, potendo conoscere dell'esistenza del titolo di proprietà industriale, contraffà o altera marchi o segni distintivi, nazionali o esteri, di prodotti industriali, ovvero chiunque, senza essere concorso nella contraffazione o alterazione, fa uso di tali marchi o segni contraffatti o alterati, è punito con la reclusione da sei mesi a tre anni e con la multa da euro 2.500 a euro 25.000.
Soggiace alla pena della reclusione da uno a quattro anni e della multa da euro 3.500 a euro 35.000 chiunque contraffà o altera brevetti, disegni o modelli industriali, nazionali o esteri, ovvero, senza essere concorso nella contraffazione o alterazione, fa uso di tali brevetti, disegni o modelli contraffatti o alterati.
I delitti previsti dai commi primo e secondo sono punibili a condizione che siano state osservate le norme delle leggi interne, dei regolamenti comunitari e delle convenzioni internazionali sulla tutela della proprietà intellettuale o industriale»;</t>
    </r>
  </si>
  <si>
    <r>
      <rPr>
        <b/>
        <sz val="10"/>
        <rFont val="Arial"/>
        <family val="2"/>
      </rPr>
      <t xml:space="preserve">(Introduzione nello Stato e commercio di prodotti con segni falsi) </t>
    </r>
    <r>
      <rPr>
        <sz val="10"/>
        <rFont val="Arial"/>
        <family val="2"/>
      </rPr>
      <t xml:space="preserve"> - Fuori dei casi di concorso nei reati previsti dall'articolo 473, chiunque introduce nel territorio dello Stato, al fine di trarne profitto, prodotti industriali con marchi o altri segni distintivi, nazionali o esteri, contraffatti o alterati è punito con la reclusione da uno a quattro anni e con la multa da euro 3.500 a euro 35.000.
      Fuori dei casi di concorso nella contraffazione, alterazione, introduzione nel territorio dello Stato, chiunque detiene per la vendita, pone in vendita o mette altrimenti in circolazione, al fine di trarne profitto, i prodotti di cui al primo comma è punito con la reclusione fino a due anni e con la multa fino a euro 20.000.
      I delitti previsti dai commi primo e secondo sono punibili a condizione che siano state osservate le norme delle leggi interne, dei regolamenti comunitari e delle convenzioni internazionali sulla tutela della proprietà intellettuale o industriale»;</t>
    </r>
  </si>
  <si>
    <r>
      <rPr>
        <b/>
        <u/>
        <sz val="10"/>
        <rFont val="Arial"/>
        <family val="2"/>
      </rPr>
      <t>(Turbata libertà dell'industria o del commercio)</t>
    </r>
    <r>
      <rPr>
        <sz val="10"/>
        <rFont val="Arial"/>
        <family val="2"/>
      </rPr>
      <t xml:space="preserve">
Chiunque adopera violenza sulle cose ovvero mezzi fraudolenti per impedire o turbare l'esercizio di un'industria o di un commercio è punito, a querela della persona offesa, se il fatto non costituisce un più grave reato, con la reclusione fino a due anni e con la multa da euro 103 a euro 1.032.</t>
    </r>
  </si>
  <si>
    <r>
      <rPr>
        <b/>
        <u/>
        <sz val="10"/>
        <rFont val="Arial"/>
        <family val="2"/>
      </rPr>
      <t>(Illecita concorrenza con minaccia o violenza)</t>
    </r>
    <r>
      <rPr>
        <sz val="10"/>
        <rFont val="Arial"/>
        <family val="2"/>
      </rPr>
      <t xml:space="preserve">
Chiunque nell'esercizio di un'attività commerciale, industriale o comunque produttiva, compie atti di concorrenza con violenza o minaccia è punito con la reclusione da due a sei anni.
La pena è aumentata se gli atti di concorrenza riguardano un'attività finanziaria in tutto o in parte ed in qualsiasi modo dallo Stato o da altri enti pubblici.</t>
    </r>
  </si>
  <si>
    <r>
      <rPr>
        <b/>
        <u/>
        <sz val="10"/>
        <rFont val="Arial"/>
        <family val="2"/>
      </rPr>
      <t>(Frodi contro le industrie nazionali)</t>
    </r>
    <r>
      <rPr>
        <sz val="10"/>
        <rFont val="Arial"/>
        <family val="2"/>
      </rPr>
      <t xml:space="preserve">
Chiunque, ponendo in vendita o mettendo altrimenti in circolazione, sui mercati nazionali o esteri, prodotti industriali, con nomi, marchi o segni distintivi contraffatti o alterati, cagiona un nocumento all'industria nazionale è punito con la reclusione da uno a cinque anni e con la multa non inferiore a euro 516 .
Se per i marchi o segni distintivi sono state osservate le norme delle leggi interne o delle convenzioni internazionali sulla tutela della proprietà industriale, la pena è aumentata e non si applicano le disposizioni degli articoli 473 e 474.</t>
    </r>
  </si>
  <si>
    <r>
      <rPr>
        <b/>
        <u/>
        <sz val="10"/>
        <rFont val="Arial"/>
        <family val="2"/>
      </rPr>
      <t>(Frode nell'esercizio del commercio)</t>
    </r>
    <r>
      <rPr>
        <sz val="10"/>
        <rFont val="Arial"/>
        <family val="2"/>
      </rPr>
      <t xml:space="preserve">
Chiunque, nell'esercizio di un'attività commerciale, ovvero in uno spaccio aperto al pubblico, consegna all'acquirente una cosa mobile per un'altra, ovvero una cosa mobile, per origine, provenienza, qualità o quantità, diversa da quella dichiarata o pattuita, è punito, qualora il fatto non costituisca un più grave delitto, con la reclusione fino a due anni o con la multa fino a euro 2.065.
Se si tratta di oggetti preziosi, la pena è della reclusione fino a tre anni o della multa non inferiore a euro 103.</t>
    </r>
  </si>
  <si>
    <r>
      <rPr>
        <b/>
        <u/>
        <sz val="10"/>
        <rFont val="Arial"/>
        <family val="2"/>
      </rPr>
      <t>(Vendita di sostanze alimentari non genuine come genuine)</t>
    </r>
    <r>
      <rPr>
        <sz val="10"/>
        <rFont val="Arial"/>
        <family val="2"/>
      </rPr>
      <t xml:space="preserve">
Chiunque pone in vendita o mette altrimenti in commercio come genuine sostanze alimentari non genuine è punito con la reclusione fino a sei mesi o con la multa fino a euro 1.032.</t>
    </r>
  </si>
  <si>
    <r>
      <rPr>
        <b/>
        <u/>
        <sz val="10"/>
        <rFont val="Arial"/>
        <family val="2"/>
      </rPr>
      <t>(Vendita di prodotti industriali con segni mendaci)</t>
    </r>
    <r>
      <rPr>
        <sz val="10"/>
        <rFont val="Arial"/>
        <family val="2"/>
      </rPr>
      <t xml:space="preserve">
Chiunque pone in vendita o mette altrimenti in circolazione opere dell'ingegno o prodotti industriali, con nomi, marchi o segni distintivi nazionali o esteri, atti a indurre in inganno il compratore sull'origine, provenienza o qualità dell'opera o del prodotto, è punito, se il fatto non è preveduto come reato da altra disposizione di legge, con la reclusione fino a due anni o con la multa fino a ventimila euro.</t>
    </r>
  </si>
  <si>
    <r>
      <rPr>
        <b/>
        <u/>
        <sz val="10"/>
        <rFont val="Arial"/>
        <family val="2"/>
      </rPr>
      <t>(Fabbricazione e commercio di beni realizzati usurpando titoli di proprietà industriale)</t>
    </r>
    <r>
      <rPr>
        <sz val="10"/>
        <rFont val="Arial"/>
        <family val="2"/>
      </rPr>
      <t xml:space="preserve"> - Salva l'applicazione degli articoli 473 e 474 chiunque, potendo conoscere dell'esistenza del titolo di proprietà industriale, fabbrica o adopera industrialmente oggetti o altri beni realizzati usurpando un titolo di proprietà industriale o in violazione dello stesso è punito, a querela della persona offesa, con la reclusione fino a due anni e con la multa fino a euro 20.000
Alla stessa pena soggiace chi, al fine di trarne profitto, introduce nel territorio dello Stato, detiene per la vendita, pone in vendita con offerta diretta ai consumatori o mette comunque in circolazione i beni di cui al primo comma.        
Si applicano le disposizioni di cui agli articoli 474-bis, 474-ter, secondo comma, e 517-bis, secondo comma.      
I delitti previsti dai commi primo e secondo sono punibili sempre che siano state osservate le norme delle leggi interne, dei regolamenti comunitari e delle convenzioni internazionali sulla tutela della proprietà intellettuale o industriale.</t>
    </r>
  </si>
  <si>
    <r>
      <rPr>
        <b/>
        <u/>
        <sz val="10"/>
        <rFont val="Arial"/>
        <family val="2"/>
      </rPr>
      <t>(Contraffazione di indicazioni geografiche o denominazioni di origine dei prodotti agroalimentari)</t>
    </r>
    <r>
      <rPr>
        <sz val="10"/>
        <rFont val="Arial"/>
        <family val="2"/>
      </rPr>
      <t>. - Chiunque contraffà o comunque altera indicazioni geografiche o denominazioni di origine di prodotti agroalimentari è punito con la reclusione fino a due anni e con la multa fino a euro 20.000.
Alla stessa pena soggiace chi, al fine di trarne profitto, introduce nel territorio dello Stato, detiene per la vendita, pone in vendita con offerta diretta ai consumatori o mette comunque in circolazione i medesimi prodotti con le indicazioni o denominazioni contraffatte.
Si applicano le disposizioni di cui agli articoli 474-bis, 474-ter, secondo comma, e 517-bis, secondo comma.         
I delitti previsti dai commi primo e secondo sono punibili a condizione che siano state osservate le norme delle leggi interne, dei regolamenti comunitari e delle convenzioni internazionali in materia di tutela delle indicazioni geografiche e delle denominazioni di origine dei prodotti agroalimentari.</t>
    </r>
  </si>
  <si>
    <r>
      <rPr>
        <b/>
        <u/>
        <sz val="10"/>
        <rFont val="Arial"/>
        <family val="2"/>
      </rPr>
      <t>(False comunicazioni sociali)</t>
    </r>
    <r>
      <rPr>
        <sz val="10"/>
        <rFont val="Arial"/>
        <family val="2"/>
      </rPr>
      <t xml:space="preserve"> Fuori dai casi previsti dall'art. 2622, gli amministratori, i direttori generali, i dirigenti preposti alla redazione dei documenti contabili societari, i sindaci e i liquidatori, i quali, al fine di conseguire per se' o  per  altri un ingiusto profitto, nei bilanci,  nelle  relazioni  o  nelle altre comunicazioni sociali dirette ai soci o al pubblico,  previste  dalla legge, consapevolmente  espongono  fatti  materiali  rilevanti  non rispondenti al vero ovvero omettono fatti materiali rilevanti la cui comunicazione e' imposta  dalla  legge  sulla  situazione  economica, patrimoniale o finanziaria della societa' o del gruppo  al  quale  la stessa appartiene, in modo concretamente idoneo ad indurre altri  in errore, sono puniti con la pena della  reclusione da uno a cinque anni. 
La stessa pena si applica anche se le falsita' o le  omissioni riguardano beni posseduti o amministrati dalla societa' per conto di terzi.</t>
    </r>
  </si>
  <si>
    <r>
      <rPr>
        <b/>
        <u/>
        <sz val="10"/>
        <rFont val="Arial"/>
        <family val="2"/>
      </rPr>
      <t>(Fatti di lieve entita')</t>
    </r>
    <r>
      <rPr>
        <sz val="10"/>
        <rFont val="Arial"/>
        <family val="2"/>
      </rPr>
      <t xml:space="preserve"> Salvo che costituiscano piu' grave reato, si applica la pena da sei mesi a  tre anni di reclusione se i fatti di cui all'articolo 2621 sono di  lieve entita', tenuto conto della natura e delle dimensioni della  societa' e delle modalita' o degli effetti della condotta. 
Salvo che costituiscano piu' grave reato, si  applica  la  stessa pena di cui al comma precedente quando i fatti  di  cui  all'articolo 2621 riguardano societa' che  non  superano  i  limiti  indicati  dal secondo comma dell'articolo 1 del regio decreto  16  marzo  1942,  n. 267. In  tale  caso, il  delitto  e' procedibile  a  querela  della societa', dei soci, dei creditori o  degli  altri  destinatari  della comunicazione sociale. </t>
    </r>
  </si>
  <si>
    <r>
      <rPr>
        <b/>
        <u/>
        <sz val="10"/>
        <rFont val="Arial"/>
        <family val="2"/>
      </rPr>
      <t>False comunicazioni sociali delle societa' quotate)</t>
    </r>
    <r>
      <rPr>
        <sz val="10"/>
        <rFont val="Arial"/>
        <family val="2"/>
      </rPr>
      <t xml:space="preserve">
Gli amministratori, i direttori generali, i dirigenti  preposti  alla redazione  dei  documenti  contabili societari,  i  sindaci  e  i liquidatori di societa' emittenti strumenti finanziari  ammessi  alla
negoziazione in un mercato regolamentato italiano o  di  altro  Paese dell'Unione europea, i quali, al fine di conseguire  per  se'  o  per altri un ingiusto profitto, nei  bilanci,  nelle  relazioni  o  nelle
altre  comunicazioni  sociali  dirette  ai   soci   o   al   pubblico consapevolmente espongono fatti materiali  non  rispondenti  al  vero
ovvero omettono fatti materiali rilevanti  la  cui  comunicazione  e' imposta  dalla  legge  sulla  situazione  economica,  patrimoniale  o finanziaria  della  societa'  o  del  gruppo  al  quale   la   stessa
appartiene, in modo concretamente idoneo ad indurre altri in  errore, sono puniti con la pena della reclusione da tre a otto anni. 
Alle societa' indicate nel comma precedente sono equiparate: 
1) le societa' emittenti strumenti finanziari per i quali e'  stata presentata una  richiesta  di  ammissione  alla  negoziazione  in  un mercato regolamentato italiano o di altro Paese dell'Unione europea; 
2)  le  societa'  emittenti  strumenti  finanziari   ammessi   alla negoziazione in un sistema multilaterale di negoziazione italiano; 
3)  le  societa'  che  controllano  societa'  emittenti   strumenti finanziari ammessi alla  negoziazione  in  un  mercato  regolamentato italiano o di altro Paese dell'Unione europea; 
4) le societa' che  fanno  appello  al  pubblico  risparmio  o  che comunque lo gestiscono. 
Le disposizioni di cui ai commi precedenti si applicano anche se le falsita' o le omissioni  riguardano  beni  posseduti  o  amministrati dalla societa' per conto di terzi.</t>
    </r>
  </si>
  <si>
    <r>
      <rPr>
        <b/>
        <u/>
        <sz val="10"/>
        <rFont val="Arial"/>
        <family val="2"/>
      </rPr>
      <t>(Impedito controllo)</t>
    </r>
    <r>
      <rPr>
        <sz val="10"/>
        <rFont val="Arial"/>
        <family val="2"/>
      </rPr>
      <t xml:space="preserve"> Gli amministratori che, occultando documenti o con altri idonei artifici, impediscono o comunque ostacolano lo svolgimento delle attività di controllo</t>
    </r>
    <r>
      <rPr>
        <sz val="10"/>
        <rFont val="Arial"/>
        <family val="2"/>
      </rPr>
      <t xml:space="preserve"> legalmente attribuite ai soci, ad altri organi sociali </t>
    </r>
    <r>
      <rPr>
        <sz val="10"/>
        <rFont val="Arial"/>
        <family val="2"/>
      </rPr>
      <t xml:space="preserve">, sono puniti con la sanzione amministrativa pecuniaria fino a 10.329 euro. </t>
    </r>
    <r>
      <rPr>
        <u/>
        <sz val="10"/>
        <rFont val="Arial"/>
        <family val="2"/>
      </rPr>
      <t>Se la condotta ha cagionato un danno ai soci, si applica la reclusione fino ad un anno e si procede a querela della persona offesa.</t>
    </r>
    <r>
      <rPr>
        <sz val="10"/>
        <rFont val="Arial"/>
        <family val="2"/>
      </rPr>
      <t xml:space="preserve"> La pena è raddoppiata se si tratta di società con titoli quotati in mercati regolamentati italiani o di altri Stati dell'Unione europea o diffusi tra il pubblico in misura rilevante ai sensi dell'articolo 116 del testo unico di cui al Decreto legislativo 24 febbraio 1998 n. 58</t>
    </r>
  </si>
  <si>
    <r>
      <rPr>
        <b/>
        <u/>
        <sz val="10"/>
        <rFont val="Arial"/>
        <family val="2"/>
      </rPr>
      <t>(Indebita restituzione di conferimenti)</t>
    </r>
    <r>
      <rPr>
        <sz val="10"/>
        <rFont val="Arial"/>
        <family val="2"/>
      </rPr>
      <t xml:space="preserve"> Gli amministratori che, fuori dei casi di legittima riduzione del capitale sociale, restituiscono, anche simulatamente, i conferimenti ai soci o li liberano dall'obbligo di eseguirli, sono puniti con la reclusione fino ad un anno.</t>
    </r>
  </si>
  <si>
    <r>
      <rPr>
        <b/>
        <u/>
        <sz val="10"/>
        <rFont val="Arial"/>
        <family val="2"/>
      </rPr>
      <t>(Illegale ripartizione degli utili e delle riserve)</t>
    </r>
    <r>
      <rPr>
        <sz val="10"/>
        <rFont val="Arial"/>
        <family val="2"/>
      </rPr>
      <t xml:space="preserve"> Salvo che il fatto non costituisca più grave reato, gli amministratori che ripartiscono utili o acconti su utili non effettivamente conseguiti o destinati per legge a riserva, ovvero che ripartiscono riserve, anche non costituite con utili, che non possono per legge essere distribuite, sono puniti con l'arresto fino ad un anno. La restituzione degli utili o la ricostituzione delle riserve prima del termine previsto per l'approvazione del bilancio estingue il reato</t>
    </r>
  </si>
  <si>
    <r>
      <rPr>
        <b/>
        <u/>
        <sz val="10"/>
        <rFont val="Arial"/>
        <family val="2"/>
      </rPr>
      <t>(Illecite operazioni sulle azioni o quote sociali o della società controllante)</t>
    </r>
    <r>
      <rPr>
        <sz val="10"/>
        <rFont val="Arial"/>
        <family val="2"/>
      </rPr>
      <t xml:space="preserve"> Gli amministratori che, fuori dei casi consentiti dalla legge, acquistano o sottoscrivono azioni o quote sociali, cagionando una lesione all'integrità del capitale sociale o delle riserve non distribuibili per legge, sono puniti con la reclusione fino ad un anno. La stessa pena si applica agli amministratori che, fuori dei casi consentiti dalla legge, acquistano o sottoscrivono azioni o quote emesse dalla società controllante, cagionando una lesione del capitale sociale o delle riserve non distribuibili per legge. Se il capitale sociale o le riserve sono ricostituiti prima del termine previsto per l'approvazione del bilancio relativo all'esercizio in relazione al quale è stata posta in essere la condotta, il reato è estinto.</t>
    </r>
  </si>
  <si>
    <r>
      <rPr>
        <b/>
        <u/>
        <sz val="10"/>
        <rFont val="Arial"/>
        <family val="2"/>
      </rPr>
      <t>(Operazioni in pregiudizio dei creditori)</t>
    </r>
    <r>
      <rPr>
        <sz val="10"/>
        <rFont val="Arial"/>
        <family val="2"/>
      </rPr>
      <t xml:space="preserve"> Gli amministratori che, in violazione delle disposizioni di legge a tutela dei creditori, effettuano riduzioni del capitale sociale o fusioni con altra società o scissioni, cagionando danno ai creditori, sono puniti, a querela della persona offesa, con la reclusione da sei mesi a tre anni. Il risarcimento del danno ai creditori prima del giudizio estingue il reato.</t>
    </r>
  </si>
  <si>
    <r>
      <rPr>
        <b/>
        <u/>
        <sz val="10"/>
        <rFont val="Arial"/>
        <family val="2"/>
      </rPr>
      <t>(Omessa comunicazione del conflitto d'interessi)</t>
    </r>
    <r>
      <rPr>
        <sz val="10"/>
        <rFont val="Arial"/>
        <family val="2"/>
      </rPr>
      <t xml:space="preserve"> L'amministratore o il componente del consiglio di gestione di una società con titoli quotati in mercati regolamentati italiani o di altro Stato dell'Unione europea o diffusi tra il pubblico in misura rilevante ai sensi dell'articolo 116 del testo unico di cui al decreto legislativo 24 febbraio 1998, n. 58 e successive modificazioni, ovvero di un soggetto sottoposto a vigilanza ai
sensi del testo unico di cui al decreto legislativo 1¡ settembre 1993, n. 385, del citato testo unico di cui al decreto legislativo n. 58 del 1998 della legge 12 agosto 1982, n. 576 o del decreto legislativo 21 aprile 1993, n. 124 che viola gli obblighi previsti dall'articolo 2391, primo comma, è punito con la reclusione da uno a tre anni, se dalla violazione siano derivati danni alla società o a terzi. </t>
    </r>
    <r>
      <rPr>
        <b/>
        <sz val="10"/>
        <rFont val="Arial"/>
        <family val="2"/>
      </rPr>
      <t>Art. 2391 c.c</t>
    </r>
    <r>
      <rPr>
        <sz val="10"/>
        <rFont val="Arial"/>
        <family val="2"/>
      </rPr>
      <t xml:space="preserve">. (Interessi degli amministratori) L'amministratore deve dare notizia agli altri amministratori e al collegio sindacale di ogni interesse che, per conto proprio o
di terzi, abbia in una determinata operazione della società, precisandone la natura, i termini, l'origine e la portata; se si tratta di amministratore delegato, deve altresì astenersi dal compiere l'operazione, investendo della stessa l'organo collegiale, se si tratta di amministratore unico, deve darne notizia anche alla prima assemblea utile. Nei casi previsti dal precedente comma la deliberazione del consiglio di amministrazione deve adeguatamente motivare le ragioni e la convenienza per la società dell'operazione. Nei casi di inosservanza a quanto disposto nei due precedenti commi del presente articolo ovvero nel caso di deliberazioni del consiglio o del comitato esecutivo adottate con il voto determinante dell'amministratore interessato, le deliberazioni medesime, qualora possano recare danno alla società, possono essere impugnate dagli amministratori e dal collegio sindacale entro novanta giorni dalla loro data; l'impugnazione non può essere proposta da chi ha consentito con il proprio voto alla deliberazione se sono stati adempiuti gli obblighi di informazione previsti dal primo comma. In ogni caso sono salvi i diritti acquistati in buona fede dai terzi in base ad atti compiuti in esecuzione della deliberazione. L'amministratore risponde dei danni derivati alla società dalla sua azione od omissione. L'amministratore risponde altres“ dei danni che siano derivati alla società dalla utilizzazione a vantaggio proprio o di terzi di dati, notizie o opportunità di affari appresi nell'esercizio del suo incarico.
</t>
    </r>
  </si>
  <si>
    <r>
      <rPr>
        <b/>
        <u/>
        <sz val="10"/>
        <rFont val="Arial"/>
        <family val="2"/>
      </rPr>
      <t>(Formazione fittizia del capitale)</t>
    </r>
    <r>
      <rPr>
        <sz val="10"/>
        <rFont val="Arial"/>
        <family val="2"/>
      </rPr>
      <t xml:space="preserve"> Gli amministratori e i soci conferenti che, anche in parte, formano od aumentano fittiziamente il capitale sociale mediante attribuzioni di azi oni o quote in mi sura complessivamente superiore all'ammontare del capitale sociale, sottoscrizione reciproca di azioni o quote, sopravvalutazione rilevante dei conferimenti di beni in natura o di crediti ovvero del patrimonio della società nel caso di trasformazione, sono puniti con la reclusione fino ad un anno.</t>
    </r>
  </si>
  <si>
    <r>
      <rPr>
        <b/>
        <u/>
        <sz val="10"/>
        <rFont val="Arial"/>
        <family val="2"/>
      </rPr>
      <t>(Indebita ripartizione dei beni sociali da parte dei liquidatori)</t>
    </r>
    <r>
      <rPr>
        <sz val="10"/>
        <rFont val="Arial"/>
        <family val="2"/>
      </rPr>
      <t xml:space="preserve"> I liquidatori che, ripartendo i beni sociali tra i soci prima del pagamento dei creditori sociali o dell'accantonamento delle somme necessario a soddisfarli, cagionano danno ai creditori, sono puniti, a querela della persona offesa, con la reclusione da sei mesi a tre anni. Il risarcimento del danno ai creditori prima del giudizio estingue il reato.</t>
    </r>
  </si>
  <si>
    <r>
      <rPr>
        <b/>
        <u/>
        <sz val="10"/>
        <rFont val="Arial"/>
        <family val="2"/>
      </rPr>
      <t>(Illecita influenza sull'assemblea)</t>
    </r>
    <r>
      <rPr>
        <sz val="10"/>
        <rFont val="Arial"/>
        <family val="2"/>
      </rPr>
      <t xml:space="preserve"> Chiunque, con atti simulati o fraudolenti, determina la maggioranza in assemblea, allo scopo di procurare a sé o ad altri un ingiusto profitto, è punito con la reclusione da sei mesi a tre anni.</t>
    </r>
  </si>
  <si>
    <r>
      <rPr>
        <b/>
        <u/>
        <sz val="10"/>
        <rFont val="Arial"/>
        <family val="2"/>
      </rPr>
      <t>(Aggiotaggio)</t>
    </r>
    <r>
      <rPr>
        <sz val="10"/>
        <rFont val="Arial"/>
        <family val="2"/>
      </rPr>
      <t xml:space="preserve"> Chiunque diffonde notizie false, ovvero pone in essere operazioni simulate o altri artifici concretamente idonei a provocare una sensibile alterazione del prezzo di strumenti finanziari non quotati o per i quali non è stata presentata una richiesta di ammissione alle negoziazioni in un mercato regolamentato, ovvero ad incidere in modo significativo sull'affidamento che il pubblico ripone nella stabilità patrimoniale di banche o di gruppi bancari, è punito con la pena della reclusione da uno a cinque anni.</t>
    </r>
  </si>
  <si>
    <r>
      <rPr>
        <b/>
        <u/>
        <sz val="10"/>
        <rFont val="Arial"/>
        <family val="2"/>
      </rPr>
      <t>(Ostacolo all'esercizio delle funzioni delle autorità pubbliche di vigilanza)</t>
    </r>
    <r>
      <rPr>
        <sz val="10"/>
        <rFont val="Arial"/>
        <family val="2"/>
      </rPr>
      <t xml:space="preserve"> 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nelle comunicazioni alle predette autorità previste in base alla legge, al fine di ostacolare l'esercizio delle funzioni di vigilanza, espongono fatti materiali non rispondenti al vero, ancorché oggetto di valutazioni, sulla situazione economica, patrimoniale o finanziaria dei sottoposti alla vigilanza ovvero, allo stesso fine, occultano con altri mezzi fraudolenti, in tutto o in parte fatti che avrebbero dovuto comunicare, concernenti la situazione medesima, sono puniti con la reclusi oneda uno a quattro anni. La punibilità è estesa anche al caso in cui le informazioni riguardino beni posseduti o amministrati dalla società per conto di terzi. Sono puniti con la stessa pena 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in qualsiasi forma, anche omettendo le comunicazioni dovute alle predette autorità consapevolmente ne ostacolano le funzioni. La pena è raddoppiata se si tratta di società con titoli quotati in mercati regolamentati italiani o di altri Stati dell'Unione europea o diffusi tra il pubblico in misura rilevante ai sensi dell'articolo 116 del testo unico di cui al Decreto legislativo 24 febbraio 1998, n. 58.</t>
    </r>
  </si>
  <si>
    <r>
      <rPr>
        <b/>
        <u/>
        <sz val="10"/>
        <rFont val="Arial"/>
        <family val="2"/>
      </rPr>
      <t>(Associazioni con finalità di terrorismo anche internazionale o di eversione dell’ordine democratico)</t>
    </r>
    <r>
      <rPr>
        <sz val="10"/>
        <rFont val="Arial"/>
        <family val="2"/>
      </rPr>
      <t xml:space="preserve"> Chiunque promuove, costituisce, organizza, dirige o finanzia associazioni che si propongono il compimento di atti di violenza con finalità di terrorismo o di eversione dell’ordine democratico è punito con la reclusione da sette a quindici anni. Chiunque partecipa a tali associazioni è punito con la reclusione da cinque a dieci anni. Ai fini della legge penale, la finalità di terrorismo ricorre anche quando gli atti di violenza sono rivolti contro uno Stato estero, un’istituzione e un organismo internazionale. Nei confronti del condannato è sempre obbligatoria la confisca delle cose che servirono o furono destinate a commettere il reato e delle cose che ne sono il prezzo, il prodotto, il profitto o che ne costituiscono l’impiego.</t>
    </r>
  </si>
  <si>
    <r>
      <rPr>
        <b/>
        <u/>
        <sz val="10"/>
        <rFont val="Arial"/>
        <family val="2"/>
      </rPr>
      <t>(Assistenza agli associati)</t>
    </r>
    <r>
      <rPr>
        <sz val="10"/>
        <rFont val="Arial"/>
        <family val="2"/>
      </rPr>
      <t xml:space="preserve"> Chiunque, fuori dei casi di concorso nel reato o di favoreggiamento, dà rifugio o fornisce vitto, ospitalità, mezzi di trasporto, strumenti di comunicazione a taluna delle persone che partecipano alle associazioni indicate negli articoli 270 e 270-bis è punito con la reclusione fino a quattro anni. La pena è aumentata se l’assistenza è prestata continuativamente. Non è punibile chi commette il fatto in favore di un prossimo congiunto.</t>
    </r>
  </si>
  <si>
    <r>
      <rPr>
        <b/>
        <u/>
        <sz val="10"/>
        <rFont val="Arial"/>
        <family val="2"/>
      </rPr>
      <t>(Arruolamento con finalità di terrorismo anche internazionale)</t>
    </r>
    <r>
      <rPr>
        <sz val="10"/>
        <rFont val="Arial"/>
        <family val="2"/>
      </rPr>
      <t xml:space="preserve"> Chiunque, al di fuori dei casi di cui all'articolo 270-bis, arruola una o più persone per il compimento di atti di violenza ovvero di sabotaggio di servizi pubblici essenziali, con finalità di terrorismo, anche se rivolti contro uno Stato estero, un'istituzione o un organismo internazionale, è punito con la reclusione da sette a quindici anni.</t>
    </r>
  </si>
  <si>
    <r>
      <rPr>
        <b/>
        <u/>
        <sz val="10"/>
        <rFont val="Arial"/>
        <family val="2"/>
      </rPr>
      <t>(Addestramento ad attività con finalità di terrorismo anche internazionale)</t>
    </r>
    <r>
      <rPr>
        <sz val="10"/>
        <rFont val="Arial"/>
        <family val="2"/>
      </rPr>
      <t xml:space="preserve"> Chiunque, al di fuori dei casi di cui all'articolo 270-bis, addestra o comunque fornisce istruzioni sulla preparazione o sull'uso di materiali esplosivi, di armi da fuoco o di altre armi, di sostanze chimiche o batteriologiche nocive o pericolose, nonché di ogni altra tecnica o metodo per il compimento di atti di violenza ovvero di sabotaggio di servizi pubblici essenziali, con finalità di terrorismo, anche se rivolti contro uno Stato estero, un'istituzione o un organismo internazionale, é punito con la reclusione da cinque a dieci anni. La stessa pena si applica nei confronti della persona addestrata.</t>
    </r>
  </si>
  <si>
    <r>
      <rPr>
        <b/>
        <u/>
        <sz val="10"/>
        <rFont val="Arial"/>
        <family val="2"/>
      </rPr>
      <t xml:space="preserve">Condotte con finalità di terrorismo.
</t>
    </r>
    <r>
      <rPr>
        <sz val="10"/>
        <rFont val="Arial"/>
        <family val="2"/>
      </rPr>
      <t>Sono considerate con finalità di terrorismo le condotte che, per la loro natura o contesto, possono arrecare grave danno ad un Paese o ad un'organizzazione internazionale e sono compiute allo scopo di intimidire la popolazione o costringere i poteri pubblici o un'organizzazione internazionale a compiere o astenersi dal compiere un qualsiasi atto o destabilizzare o distruggere le strutture politiche fondamentali, costituzionali, economiche e sociali di un Paese o di un'organizzazione internazionale, nonché le altre condotte definite terroristiche o commesse con finalità di terrorismo da convenzioni o altre norme di diritto internazionale vincolanti per l'Italia.</t>
    </r>
  </si>
  <si>
    <r>
      <rPr>
        <b/>
        <u/>
        <sz val="10"/>
        <rFont val="Arial"/>
        <family val="2"/>
      </rPr>
      <t>(Attentato per finalità terroristiche o di eversione)</t>
    </r>
    <r>
      <rPr>
        <sz val="10"/>
        <rFont val="Arial"/>
        <family val="2"/>
      </rPr>
      <t xml:space="preserve"> Chiunque, per finalità di terrorismo o di eversione dell'ordine democratico attenta alla vita od alla incolumità di una persona, è punito, nel primo caso, con la reclusione non inferiore ad anni venti e, nel secondo caso, con la reclusione non inferiore ad anni sei. Se dall'attentato alla incolumità di una persona deriva una lesione gravissima, si applica la pena della reclusione non inferiore ad anni di ci otto; se ne deriva una lesione grave, si applica la pena della reclusione non inferiore ad anni dodici. Se i fatti previsti nei commi precedenti sono rivolti contro persone che esercitano funzioni giudiziarie o penitenziarie ovvero di sicurezza pubblica nell'esercizio o a causa delle loro funzioni, le pene sono aumentate di un terzo. Se dai fatti di cui ai commi precedenti deriva la morte della persona si applicano, nel caso di attentato alla vita, l' ergastolo e, nel caso di attentato alla incolumità, la reclusione di anni trenta. Le circostanze attenuanti, diverse da quelle previste dagli articoli 98 e 114, concorrenti con le aggravanti di cui al secondo e al quarto comma, non possono essere ritenute equivalenti o prevalenti rispetto a queste e le diminuzioni di pena si operano sulla quantità di pena risultante dall'aumento conseguente alle predette aggravanti.</t>
    </r>
  </si>
  <si>
    <r>
      <rPr>
        <b/>
        <u/>
        <sz val="10"/>
        <rFont val="Arial"/>
        <family val="2"/>
      </rPr>
      <t>(Atto di terrorismo con ordigni micidiali o  esplosivi)</t>
    </r>
    <r>
      <rPr>
        <sz val="10"/>
        <rFont val="Arial"/>
        <family val="2"/>
      </rPr>
      <t xml:space="preserve"> Salvo che il fatto costituisca più grave reato, chiunque per finalità di terrorismo compie qualsiasi atto diretto a danneggiare cose mobili o immobili altrui, mediante l'uso di dispositivi esplosivi o comunque micidiali, e' punito con la reclusione da due a cinque anni. Ai fini del presente articolo, per dispositivi esplosivi o comunque micidiali si intendono le armi e le materie ad esse assimilate indicate nell'articolo 585 e idonee a causare importanti danni materiali. Se il fatto e' diretto contro la sede della Presidenza della Repubblica, delle Assemblee legislative, della Corte costituzionale, di organi del Governo o comunque di organi previsti dalla Costituzione o da leggi costituzionali, la pena e' aumentata fino alla metà. Se dal fatto deriva pericolo per l'incolumità pubblica ovvero un grave danno per l'economia nazionale, si applica la reclusione da cinque a dieci anni. Le circostanze attenuanti, diverse da quelle previste dagli articoli 98 e 114, concorrenti con le aggravanti di cui al terzo e al quarto comma, non possono essere ritenute equivalenti o prevalenti rispetto a queste e le diminuzioni di pena si operano sulla quantità di pena risultante dall'aumento conseguente alle predette aggravanti.</t>
    </r>
  </si>
  <si>
    <r>
      <rPr>
        <b/>
        <u/>
        <sz val="10"/>
        <rFont val="Arial"/>
        <family val="2"/>
      </rPr>
      <t>(Sequestro di persona a scopo di terrorismo o di eversione)</t>
    </r>
    <r>
      <rPr>
        <sz val="10"/>
        <rFont val="Arial"/>
        <family val="2"/>
      </rPr>
      <t xml:space="preserve"> Chiunque per finalità di terrorismo o di eversione dell'ordine democratico sequestra una persona è punito con la reclusione da venticinque a trenta anni. Se dal sequestro deriva comunque la morte, quale conseguenza non voluta dal reo, della persona sequestrata, il colpevole è punito con la reclusione di anni trenta. Se il colpevole cagiona la morte del sequestrato si applica la pena dell'ergastolo. Il concorrente che, dissociandosi dagli altri, si adopera in modo che il soggetto passivo riacquisti la libertà è punito con la reclusione da due a otto anni; se il soggetto passivo muore, in conseguenza del sequestro, dopo la liberazione, la pena è della reclusione da otto a diciotto anni. Quando ricorre una circostanza attenuante, alla pena prevista dal secondo comma è sostituita la reclusione da venti a ventiquattro anni; alla pena prevista dal terzo comma è sostituita la reclusione da ventiquattro a trenta anni. Se concorrono più circostanze attenuanti, la pena da applicare per effetto delle diminuzioni non può essere inferiore a dieci anni, nell'ipotesi prevista dal secondo comma, ed a quindici anni, nell'ipotesi prevista dal terzo comma.</t>
    </r>
  </si>
  <si>
    <r>
      <rPr>
        <b/>
        <u/>
        <sz val="10"/>
        <rFont val="Arial"/>
        <family val="2"/>
      </rPr>
      <t>(Istigazione a commettere alcuno dei delitti preveduti dai Capi primo e secondo)</t>
    </r>
    <r>
      <rPr>
        <sz val="10"/>
        <rFont val="Arial"/>
        <family val="2"/>
      </rPr>
      <t xml:space="preserve"> Chiunque istiga taluno a commettere uno dei delitti, non colposi, preveduti dai capi primo e secondo di questo titolo (articoli 241 e seguenti e articoli 276 e seguenti), per i quali la legge stabilisce (la pena di morte o) l'ergastolo o la reclusione, è punito, se la istigazione non è accolta, ovvero se l'istigazione è accolta ma il delitto non è commesso, con la reclusione da uno a otto anni. Tuttavia, la pena da applicare è sempre inferiore alla metà della pena stabilita per il delitto al quale si riferisce l'istigazione.</t>
    </r>
  </si>
  <si>
    <r>
      <rPr>
        <b/>
        <sz val="10"/>
        <rFont val="Arial"/>
        <family val="2"/>
      </rPr>
      <t xml:space="preserve">(Misure urgenti per la tutela dell’ordine democratico e della sicurezza pubblica)
</t>
    </r>
    <r>
      <rPr>
        <sz val="10"/>
        <rFont val="Arial"/>
        <family val="2"/>
      </rPr>
      <t>Per i reati commessi per finalità di terrorismo o di eversione dell’ordine democratico, punibili con pena diversa 
dall’ergastolo, la pena è aumentata della metà, salvo che la circostanza sia elemento costitutivo del reato. (omissis)</t>
    </r>
    <r>
      <rPr>
        <sz val="10"/>
        <color indexed="17"/>
        <rFont val="Arial"/>
        <family val="2"/>
      </rPr>
      <t xml:space="preserve">
</t>
    </r>
  </si>
  <si>
    <r>
      <rPr>
        <b/>
        <u/>
        <sz val="10"/>
        <rFont val="Arial"/>
        <family val="2"/>
      </rPr>
      <t>(Pratiche di mutilazione degli organi genitali femminili)</t>
    </r>
    <r>
      <rPr>
        <sz val="10"/>
        <rFont val="Arial"/>
        <family val="2"/>
      </rPr>
      <t xml:space="preserve"> Chiunque, in assenza di esigenze terapeutiche, cagiona una mutilazione degli organi genitali femminili è punito con la reclusione da quattro a dodici anni. Ai fini del presente articolo, si intendono come pratiche di mutilazione degli organi genitali femminili la clitoridectomia, l'escissione e l'infibulazione e qualsiasi altra pratica che cagioni effetti dello stesso tipo. Chiunque, in assenza di esigenze terapeutiche, provoca, al fine di menomare le funzioni sessuali, lesioni agli organi genitali femminili diverse da quelle indicate al primo comma, da cui derivi una malattia nel corpo o nella mente, è punito con la reclusione da tre a sette anni. La pena è diminuita fino a due terzi se la lesione è di lieve entità. La pena è aumentata di un terzo quando le pratiche di cui al primo e al secondo comma sono commesse a danno di un minore ovvero se il fatto è commesso per fini di lucro. Le disposizioni del presente articolo si applicano altres“
quando il fatto è commesso all'estero da cittadino italiano o da straniero residente in Italia, ovvero in danno di cittadino italiano o di straniero residente in Italia. In tal caso, il colpevole è punito a richiesta del Ministro della giustizia.</t>
    </r>
  </si>
  <si>
    <r>
      <rPr>
        <b/>
        <u/>
        <sz val="10"/>
        <rFont val="Arial"/>
        <family val="2"/>
      </rPr>
      <t>(Riduzione o mantenimento in schiavitù o in servitù )</t>
    </r>
    <r>
      <rPr>
        <sz val="10"/>
        <rFont val="Arial"/>
        <family val="2"/>
      </rPr>
      <t xml:space="preserve"> Chiunque esercita su una persona poteri corrispondenti a quelli del diritto di proprietà ovvero chiunque riduce o mantiene una persona in uno stato di soggezione continuativa, costringendola a prestazioni lavorative o sessuali ovvero all'accattonaggio o comunque a prestazioni che ne comportino lo sfruttamento, è punito con la reclusione da otto a venti anni. La riduzione o il mantenimento nello stato di soggezione ha luogo quando la condotta è attuata mediante violenza, minaccia, inganno, abuso di autorità o approfittamento di una situazione di fisica o psichica o di una situazione di necessità, o mediante la promessa o la dazione di somme di denaro o di altri vantaggi a chi ha autorità sulla persona. </t>
    </r>
  </si>
  <si>
    <r>
      <rPr>
        <b/>
        <u/>
        <sz val="10"/>
        <rFont val="Arial"/>
        <family val="2"/>
      </rPr>
      <t>(Prostituzione minorile)</t>
    </r>
    <r>
      <rPr>
        <sz val="10"/>
        <rFont val="Arial"/>
        <family val="2"/>
      </rPr>
      <t xml:space="preserve"> Chiunque induce alla prostituzione una persona di età inferiore agli anni diciotto ovvero ne favorisce o sfrutta la prostituzione è punito con la reclusione da sei a dodici anni e con la multa da € 15.493,00 a € 154.937,00. (omissis)</t>
    </r>
  </si>
  <si>
    <r>
      <rPr>
        <b/>
        <u/>
        <sz val="10"/>
        <rFont val="Arial"/>
        <family val="2"/>
      </rPr>
      <t>(Prostituzione minorile)</t>
    </r>
    <r>
      <rPr>
        <sz val="10"/>
        <rFont val="Arial"/>
        <family val="2"/>
      </rPr>
      <t xml:space="preserve"> (omissis) Salvo che il fatto costituisca più grave reato, chiunque compie atti sessuali con un minore di età compresa tra i quattordici e i diciotto anni, in cambio di denaro o di altra utilità economica, è punito con la reclusione da sei mesi a tre anni e con la multa non inferiore a € 5.164,00. (omissis)</t>
    </r>
  </si>
  <si>
    <r>
      <rPr>
        <b/>
        <u/>
        <sz val="10"/>
        <rFont val="Arial"/>
        <family val="2"/>
      </rPr>
      <t>(Pornografia minorile)</t>
    </r>
    <r>
      <rPr>
        <sz val="10"/>
        <rFont val="Arial"/>
        <family val="2"/>
      </rPr>
      <t xml:space="preserve"> Chiunque, utilizzando minori degli anni diciotto, realizza esibizioni pornografiche o produce materiale pornografico ovvero induce minori di anni diciotto a partecipare ad esibizioni pornografiche è punito con la reclusione da sei a dodici anni e con la multa da € 25.822,00 a € 258.228,00. Alla stessa pena soggiace chi fa commercio del materiale pornografico di cui al primo comma.</t>
    </r>
  </si>
  <si>
    <r>
      <rPr>
        <b/>
        <u/>
        <sz val="10"/>
        <rFont val="Arial"/>
        <family val="2"/>
      </rPr>
      <t>(Pornografia minorile)</t>
    </r>
    <r>
      <rPr>
        <sz val="10"/>
        <rFont val="Arial"/>
        <family val="2"/>
      </rPr>
      <t xml:space="preserve"> (omissis) Chiunque, al di fuori delle ipotesi di cui al primo e al secondo comma, con qualsiasi mezzo, anche per via telematica, distribuisce, divulga diffonde o pubblicizza il materiale pornografico di cui al primo comma, ovvero distribuisce o divulga notizie o informazioni finalizzate all'adescamento o allo sfruttamento sessuale di minori degli anni diciotto, è punito con la reclusione da uno a cinque anni e con la multa da € 2.582,00 a € 51.645,00. Chiunque, al di fuori delle ipotesi di cui ai commi primo, secondo e terzo, offre o cede ad altri, anche a titolo gratuito, il materiale pornografico di cui al primo comma, e' punito con la reclusione fino a tre anni e con la multa da € 1.549,00 a € 5. 164,00. (omissis)</t>
    </r>
  </si>
  <si>
    <r>
      <rPr>
        <b/>
        <u/>
        <sz val="10"/>
        <rFont val="Arial"/>
        <family val="2"/>
      </rPr>
      <t>(Detenzione di materiale pornografico)</t>
    </r>
    <r>
      <rPr>
        <sz val="10"/>
        <rFont val="Arial"/>
        <family val="2"/>
      </rPr>
      <t xml:space="preserve"> Chiunque, al di fuori delle ipotesi previste dall'articolo 600-ter, consapevolmente si procura o detiene materiale pornografico realizzato utilizzando minori degli anni diciotto, e' punito con la reclusione fino a tre anni e con la multa non inferiore a euro 1.549. La pena e' aumentata in misura non eccedente i due terzi ove il materiale detenuto sia di ingente quantità.</t>
    </r>
  </si>
  <si>
    <r>
      <rPr>
        <b/>
        <sz val="10"/>
        <rFont val="Arial"/>
        <family val="2"/>
      </rPr>
      <t xml:space="preserve">(Pornografia virtuale) </t>
    </r>
    <r>
      <rPr>
        <sz val="10"/>
        <rFont val="Arial"/>
        <family val="2"/>
      </rPr>
      <t>Le disposizioni di cui agli articoli 600-ter e 600-quater si applicano anche quando il materiale pornografico rappresenta immagini virtuali realizzate utilizzando immagini di minori degli anni diciotto o parti di esse, ma la pena è diminuita di un terzo. Per immagini virtuali si intendono immagini realizzate con tecniche di elaborazione grafica non associate in tutto o in parte a situazioni reali, la cui qualità di rappresentazione fa apparire come vere situazioni non reali.</t>
    </r>
  </si>
  <si>
    <r>
      <rPr>
        <b/>
        <u/>
        <sz val="10"/>
        <rFont val="Arial"/>
        <family val="2"/>
      </rPr>
      <t>(Iniziative turistiche volte allo sfruttamento della prostituzione minorile)</t>
    </r>
    <r>
      <rPr>
        <sz val="10"/>
        <rFont val="Arial"/>
        <family val="2"/>
      </rPr>
      <t xml:space="preserve"> Chiunque organizza o propaganda viaggi finalizzati alla fruizione di attività di prostituzione a danno di minori o comunque comprendenti tale attività è punito con la reclusione da sei a dodici anni e con la multa da euro 15.493 e euro 154.937.</t>
    </r>
  </si>
  <si>
    <r>
      <rPr>
        <b/>
        <u/>
        <sz val="10"/>
        <rFont val="Arial"/>
        <family val="2"/>
      </rPr>
      <t>(Tratta di persone)</t>
    </r>
    <r>
      <rPr>
        <sz val="10"/>
        <rFont val="Arial"/>
        <family val="2"/>
      </rPr>
      <t xml:space="preserve"> Chiunque commette tratta di persona che si trova nelle condizioni di cui all'articolo 600 ovvero, al fine di commettere i delitti di cui al primo comma del medesimo articolo, la induce  mediante inganno o la costringe mediante violenza, minaccia, abuso di autorità o approfittamento di una situazione di inferiorità fisica o psichica o di una situazione di necessità, o mediante promessa o dazione di somme di denaro o di altri vantaggi alla persona che su di essa ha autorità, a fare ingresso o a soggiornare o a uscire dal territorio dello Stato o a trasferirsi al suo interno, è punito con la reclusione da otto a venti anni. </t>
    </r>
  </si>
  <si>
    <r>
      <rPr>
        <b/>
        <u/>
        <sz val="10"/>
        <rFont val="Arial"/>
        <family val="2"/>
      </rPr>
      <t>(Acquisto e alienazione di schiavi)</t>
    </r>
    <r>
      <rPr>
        <sz val="10"/>
        <rFont val="Arial"/>
        <family val="2"/>
      </rPr>
      <t xml:space="preserve"> Chiunque, fuori dei casi indicati nell'articolo 601, acquista o aliena o cede una persona che si trova in una delle condizioni di cui all'articolo 600 è punito con la reclusione da otto a venti anni.
</t>
    </r>
    <r>
      <rPr>
        <sz val="10"/>
        <color indexed="10"/>
        <rFont val="Arial"/>
        <family val="2"/>
      </rPr>
      <t/>
    </r>
  </si>
  <si>
    <r>
      <rPr>
        <b/>
        <sz val="10"/>
        <rFont val="Arial"/>
        <family val="2"/>
      </rPr>
      <t>(Adescamento di minorenni)</t>
    </r>
    <r>
      <rPr>
        <sz val="10"/>
        <rFont val="Arial"/>
        <family val="2"/>
      </rPr>
      <t xml:space="preserve">
Chiunque, allo scopo di commettere i reati di cui agli articoli 600, 600-bis, 600-ter e 600-quater, anche se relativi al materiale pornografico di cui all'articolo 600-quater.1, 600-quinquies, 609-bis, 609-quater, 609-quinquies e 609-octies, adesca un minore di anni sedici, è punito, se il fatto non costituisce più grave reato, con la reclusione da uno a tre anni. Per adescamento si intende qualsiasi atto volto a carpire la fiducia del minore attraverso artifici, lusinghe o minacce posti in essere anche mediante l'utilizzo della rete internet o di altre reti o mezzi di comunicazione.                                                                                                                         </t>
    </r>
    <r>
      <rPr>
        <b/>
        <sz val="10"/>
        <rFont val="Arial"/>
        <family val="2"/>
      </rPr>
      <t/>
    </r>
  </si>
  <si>
    <r>
      <rPr>
        <b/>
        <u/>
        <sz val="10"/>
        <rFont val="Arial"/>
        <family val="2"/>
      </rPr>
      <t>(Abuso di informazioni privilegiate)</t>
    </r>
    <r>
      <rPr>
        <b/>
        <sz val="10"/>
        <rFont val="Arial"/>
        <family val="2"/>
      </rPr>
      <t xml:space="preserve">                                                                                                                  </t>
    </r>
    <r>
      <rPr>
        <sz val="10"/>
        <rFont val="Arial"/>
        <family val="2"/>
      </rPr>
      <t>1. E’ punito con la reclusione da uno a sei anni e con la multa da € 20.000,00 a € 3.000.000,00 chiunque, essendo in possesso di informazioni privilegiate in ragione della sua qualità di membro di organi di amministrazione, direzione o controllo dell'emittente, della partecipazione al capitale dell'emittente, ovvero dell'esercizio di un'attività lavorativa, di una professione o di una funzione, anche pubblica, o di un ufficio: a) acquista, vende o compie altre operazioni, direttamente o indirettamente, per conto proprio o per conto di terzi, su strumenti finanziari utilizzando le informazioni medesime; b) comunica tali informazioni ad altri, al di fuori del normale esercizio del lavoro, della professione, della funzione o dell'ufficio; c) raccomanda o induce altri, sulla base di esse, al compimento di taluna delle operazioni indicate nella lettera a) 2. La stessa pena di cui al comma 1 si applica a chiunque essendo in possesso di informazioni privilegiate a motivo della preparazione o esecuzione di attività delittuose compie taluna delle azioni di cui al medesimo comma 1. 3. Il giudice pu˜ aumentare la multa fino al triplo o fino al maggiore importo di dieci volte il prodotto o il profitto conseguito dal reato quando, per la rilevante offensività del fatto, per le qualità personali del colpevole o per l'entità del prodotto o del profitto conseguito dal reato, essa appare inadeguata anche se applicata nel massimo. 4. Ai fini del presente articolo per strumenti finanziari si intendono anche gli strumenti finanziari di cui all'articolo 1, comma 2, il cui valore dipende da uno strumento finanziario di cui all'articolo 180, comma 1, lettera a).</t>
    </r>
  </si>
  <si>
    <r>
      <rPr>
        <b/>
        <u/>
        <sz val="10"/>
        <rFont val="Arial"/>
        <family val="2"/>
      </rPr>
      <t>(Manipolazione del mercato)</t>
    </r>
    <r>
      <rPr>
        <sz val="10"/>
        <rFont val="Arial"/>
        <family val="2"/>
      </rPr>
      <t xml:space="preserve">                                                                                                                              1. Chiunque diffonde notizie false o pone in essere operazioni simulate o altri artifizi concretamente idonei a provocare una sensibile alterazione del prezzo di strumenti finanziari, è punito con la reclusione da uno a sei anni e con la multa da € 20.000,00 a € 5.000.000,00.                                                                                              2. Il giudice può aumentare la multa fino al triplo o fino al maggiore importo di dieci volte il prodotto o il profitto conseguito dal reato quando, per la rilevante offensività del fatto, per le qualità personali del colpevole o per l'entità del prodotto o del profitto conseguito dal reato, essa appare inadeguata anche se applicata nel massimo.                                                                                                                                                                2-bis. Nel caso di operazioni relative agli strumenti finanziari di cui all'articolo 180, comma 1, lettera a), numero 2), la sanzione penale e' quella dell'ammenda fino a € 103.291,00 e dell'arresto fino a tre anni.
</t>
    </r>
  </si>
  <si>
    <r>
      <rPr>
        <b/>
        <u/>
        <sz val="10"/>
        <rFont val="Arial"/>
        <family val="2"/>
      </rPr>
      <t>(Omicidio colposo)</t>
    </r>
    <r>
      <rPr>
        <sz val="10"/>
        <rFont val="Arial"/>
        <family val="2"/>
      </rPr>
      <t xml:space="preserve"> Chiunque cagiona per colpa la morte di una persona è punito con la reclusione da sei mesi a cinque anni.
Se il fatto è commesso con violazione delle norme sulla disciplina della circolazione stradale o di quelle per la prevenzione degli infortuni sul lavoro la pena è della reclusione da due a sette anni.
Si applica la pena della reclusione da tre a dieci anni se il fatto e' commesso con violazione delle norme sulla disciplina della circolazione stradale da:
1) soggetto in stato di ebbrezza alcolica ai sensi dell'articolo 186, comma 2, lettera c), del decreto legislativo 30 aprile 1992, n. 285, e successive modificazioni;
2) soggetto sotto l'effetto di sostanze stupefacenti o psicotrope.
Nel caso di morte di più persone, ovvero di morte di una o più persone e di lesioni di una o più persone, si applica la pena che dovrebbe infliggersi per la più grave delle violazioni commesse aumentata fino al triplo, ma la pena non può superare gli anni quindici.</t>
    </r>
  </si>
  <si>
    <r>
      <rPr>
        <b/>
        <u/>
        <sz val="10"/>
        <rFont val="Arial"/>
        <family val="2"/>
      </rPr>
      <t>(Lesioni personali colpose)</t>
    </r>
    <r>
      <rPr>
        <sz val="10"/>
        <rFont val="Arial"/>
        <family val="2"/>
      </rPr>
      <t xml:space="preserve"> Chiunque cagiona ad altri per colpa una lesione personale è punito con la reclusione fino a tre mesi o con la multa fino a euro 309. Se la lesione è grave la pena è della reclusione da uno a sei mesi o della multa da euro 123 a euro 619, se è gravissima, della reclusione da tre mesi a due anni o della multa da euro 309 a euro 1.239. Se i fatti di cui al secondo comma sono ommessi con violazione delle norme sulla disciplina della circolazione stradale o di quelle per la prevenzione degli infortuni sul lavoro la pena per le lesioni gravi è della reclusione da tre mesi a un anno o della multa da euro 500 a euro 2.000 e la pena per le lesioni gravissime è della reclusione da uno a tre anni. Nei casi di violazione delle norme sulla circolazione stradale, se il fatto e' commesso da soggetto in stato di ebbrezza alcolica ai sensi dell'articolo 186, comma 2, lettera c), del decreto legislativo 30 aprile 1992, n. 285, e successive modificazioni, ovvero da soggetto sotto l'effetto di sostanze stupefacenti o psicotrope, la pena per le lesioni gravi e' della reclusione da sei mesi a due anni e la pena per le lesioni gravissime e' della reclusione da un anno e sei mesi a quattro anni. Nel caso di lesioni di più persone si applica la pena che dovrebbe infliggersi per la più grave delle violazioni commesse, aumentata fino al triplo; ma la pena della reclusione non può superare gli anni cinque. Il delitto è punibile a querela della persona offesa, salvo nei casi previsti nel primo e secondo capoverso, limitatamente ai fatti commessi con violazione delle norme per la prevenzione degli infortuni sul lavoro o relative all'igiene del lavoro o che abbiano determinato una malattia professionale."</t>
    </r>
  </si>
  <si>
    <r>
      <rPr>
        <b/>
        <u/>
        <sz val="10"/>
        <rFont val="Arial"/>
        <family val="2"/>
      </rPr>
      <t>(Ricettazione)</t>
    </r>
    <r>
      <rPr>
        <sz val="10"/>
        <rFont val="Arial"/>
        <family val="2"/>
      </rPr>
      <t xml:space="preserve"> Fuori dei casi di concorso nel reato, chi, al fine di procurare a sé o ad altri un profitto, acquista, riceve od occulta denaro o cose provenienti da un qualsiasi delitto, o comunque si intromette nel farle acquistare, ricevere od occultare, è punito con la reclusione da due ad otto anni e con la multa da euro 516 a euro 10.329. La pena è della reclusione sino a sei anni e della multa sino a euro 516, se il fatto è di particolare tenuità. Le disposizioni di questo articolo si applicano anche quando l'autore del delitto da cui il denaro o le cose provengono non è imputabile o non è punibile ovvero quando manchi una condizione di procedibilità riferita a tale delitto.</t>
    </r>
  </si>
  <si>
    <r>
      <t xml:space="preserve">              25octies              (Ricettazione, riciclaggio e impiego di denaro, beni o utilità di provenienza illecita, </t>
    </r>
    <r>
      <rPr>
        <sz val="10"/>
        <color indexed="17"/>
        <rFont val="Arial"/>
        <family val="2"/>
      </rPr>
      <t>nonché autoriciclaggio</t>
    </r>
    <r>
      <rPr>
        <sz val="10"/>
        <rFont val="Arial"/>
        <family val="2"/>
      </rPr>
      <t xml:space="preserve">)                      [Articolo aggiunto dal D.Lgs. 21 novembre 2007 n. 231, art. 63, co. 3 </t>
    </r>
    <r>
      <rPr>
        <sz val="10"/>
        <color indexed="17"/>
        <rFont val="Arial"/>
        <family val="2"/>
      </rPr>
      <t>e modificato dalla Legge 186/14]</t>
    </r>
  </si>
  <si>
    <r>
      <rPr>
        <b/>
        <u/>
        <sz val="10"/>
        <rFont val="Arial"/>
        <family val="2"/>
      </rPr>
      <t>(Riciclaggio)</t>
    </r>
    <r>
      <rPr>
        <sz val="10"/>
        <rFont val="Arial"/>
        <family val="2"/>
      </rPr>
      <t xml:space="preserve"> Fuori dei casi di concorso nel reato, chiunque sostituisce o trasferisce denaro, beni o altre utilità provenienti da delitto non colposo, ovvero compie in relazione ad essi altre operazioni, in modo da ostacolare l'identificazione della loro provenienza delittuosa, è punito con la reclusione da quattro a dodici anni e con la multa da euro 1.032 a euro 15.493. La pena è aumentata quando il fatto è commesso nell'esercizio di un'attività professionale. La pena è diminuita se il denaro, i beni o le altre utilità provengono da delitto per il quale è stabilita le pena della reclusione inferiore nel massimo a cinque anni. Si applica l'ultimo comma dell'articolo 648.</t>
    </r>
  </si>
  <si>
    <r>
      <rPr>
        <b/>
        <u/>
        <sz val="10"/>
        <rFont val="Arial"/>
        <family val="2"/>
      </rPr>
      <t>(Impiego di denaro, beni o utilità di provenienza illecita)</t>
    </r>
    <r>
      <rPr>
        <sz val="10"/>
        <rFont val="Arial"/>
        <family val="2"/>
      </rPr>
      <t xml:space="preserve"> Chiunque, fuori dei casi di concorso nel reato e dei casi previsti dagli articoli 648 e 648 bis, impiega in attività economiche o finanziarie denaro, beni o altre utilità provenienti da delitto, è punito con la reclusione da quattro a dodici anni e con la multa da euro 1.032 a 15.493. La pena è aumentata quando il fatto è commesso nell'esercizio di un'attività professionale. La pena è diminuita nell'ipotesi di cui al secondo comma dell'articolo 648. Si applica l'ultimo comma dell'articolo 648.</t>
    </r>
  </si>
  <si>
    <r>
      <rPr>
        <b/>
        <sz val="10"/>
        <rFont val="Arial"/>
        <family val="2"/>
      </rPr>
      <t xml:space="preserve">(Autoriciclaggio) </t>
    </r>
    <r>
      <rPr>
        <sz val="10"/>
        <rFont val="Arial"/>
        <family val="2"/>
      </rPr>
      <t xml:space="preserve">Si applica la pena della reclusione da due a otto anni  e della multa da euro 5.000 a euro  25.000  a  chiunque,  avendo commesso o concorso a commettere un delitto non colposo,  impiega,  sostituisce, trasferisce, in attivita' economiche, finanziarie, imprenditoriali  o speculative, il denaro, i beni o le altre utilita' provenienti  dalla commissione di tale delitto, in modo da  ostacolare concretamente 
l'identificazione della loro provenienza delittuosa. Si applica la pena della reclusione da uno a quattro anni e della multa da euro 2.500 a euro 12.500 se il denaro, i  beni  o  le  altre utilita' provengono dalla  commissione  di  un  delitto  non  colposo punito con la reclusione inferiore nel massimo a cinque anni. Si applicano comunque le pene previste  dal  primo  comma se il denaro, i beni o le altre utilita' provengono da un delitto  commesso con  le  condizioni  o  le  finalita'  di  cui  all'articolo 7 del decreto-legge 13 maggio 1991, n. 152, convertito, con  modificazioni, dalla legge 12 luglio 1991, n. 203, e successive modificazioni.  Fuori dei casi di cui ai commi precedenti, non sono  punibili  le condotte per cui il denaro,  i  beni  o  le  altre  utilita'  vengono destinate alla mera utilizzazione o al godimento personale. La pena e' aumentata quando i fatti sono commessi  nell'esercizio di  un'attivita'  bancaria  o  finanziaria  o  di   altra   attivita' professionale.  La pena e' diminuita fino alla meta' per chi si sia efficacemente adoperato per evitare che le condotte  siano  portate  a  conseguenze ulteriori o per assicurare le prove del reato e l'individuazione  dei beni, del denaro e delle altre utilita' provenienti dal delitto.  Si applica l'ultimo comma dell'articolo 648».  </t>
    </r>
  </si>
  <si>
    <r>
      <rPr>
        <b/>
        <sz val="10"/>
        <rFont val="Arial"/>
        <family val="2"/>
      </rPr>
      <t>(Autoriciclaggio)</t>
    </r>
    <r>
      <rPr>
        <sz val="10"/>
        <rFont val="Arial"/>
        <family val="2"/>
      </rPr>
      <t xml:space="preserve"> Si applica la pena della reclusione da due a otto  anni  e  della multa da euro 5.000 a euro  25.000  a  chiunque,  avendo commesso  o concorso a commettere un delitto non colposo,  impiega,  sostituisce, trasferisce, in attivita' economiche, finanziarie, imprenditoriali  o speculative, il denaro, i beni o le altre utilita' provenienti  dalla commissione di tale delitto,  in  modo  da  ostacolare  concretamente 
l'identificazione della loro provenienza delittuosa.  Si applica la pena della reclusione da uno a quattro anni e della multa da euro 2.500 a euro 12.500 se il denaro, i  beni  o  le  altre utilita' provengono dalla  commissione  di  un  delitto  non  colposo punito con la reclusione inferiore nel massimo a cinque anni. Si applicano comunque le pene previste  dal  primo  comma se il denaro, i beni o le altre utilita' provengono da un delitto  commesso con  le  condizioni  o  le  finalita'  di  cui  all'articolo 7 del decreto-legge 13 maggio 1991, n. 152, convertito, con  modificazioni, dalla legge 12 luglio 1991, n. 203, e successive modificazioni.  Fuori dei casi di cui ai commi precedenti, non sono  punibili  le condotte per cui il denaro,  i  beni  o  le  altre  utilita'  vengono destinate alla mera utilizzazione o al godimento personale. La pena e' aumentata quando i fatti sono commessi  nell'esercizio di  un'attivita'  bancaria  o  finanziaria  o  di   altra   attivita' professionale.  La pena e' diminuita fino alla meta' per chi si sia efficacemente adoperato per evitare che le condotte  siano  portate  a  conseguenze ulteriori o per assicurare le prove del reato e l'individuazione  dei beni, del denaro e delle altre utilita' provenienti dal delitto.  Si applica l'ultimo comma dell'articolo 648».  </t>
    </r>
  </si>
  <si>
    <r>
      <rPr>
        <b/>
        <u/>
        <sz val="10"/>
        <rFont val="Arial"/>
        <family val="2"/>
      </rPr>
      <t>(Associazione per delinquere)</t>
    </r>
    <r>
      <rPr>
        <sz val="10"/>
        <rFont val="Arial"/>
        <family val="2"/>
      </rPr>
      <t xml:space="preserve"> Quando tre o più persone si associano allo scopo di commettere delitti, coloro che promuovono o costituiscono od organizzano l'associazione sono puniti, per ciò solo, con la reclusione da tre a sette anni. Per il solo fatto di partecipare all'associazione, la pena è della reclusione da uno a cinque anni. I capi soggiacciono alla stessa pena stabilita per i promotori. Se gli associati scorrono in armi le campagne o le pubbliche vie si applica la reclusione da cinque a quindici anni. La pena è aumentata se il numero degli associati è di dieci o più. Se l'associazione è diretta a commettere taluno dei delitti di cui agli articoli 600, 601 e 602, si applica la reclusione da cinque a quindici anni nei casi previsti dal primo comma e da quattro a nove anni nei casi previsti dal secondo comma.</t>
    </r>
  </si>
  <si>
    <r>
      <rPr>
        <b/>
        <u/>
        <sz val="10"/>
        <rFont val="Arial"/>
        <family val="2"/>
      </rPr>
      <t>(Associazione di tipo mafioso)</t>
    </r>
    <r>
      <rPr>
        <sz val="10"/>
        <rFont val="Arial"/>
        <family val="2"/>
      </rPr>
      <t xml:space="preserve"> Chiunque fa parte di un'associazione di tipo mafioso formata da tre o più persone, è punito con la reclusione da cinque a dieci anni. Coloro che promuovono, dirigono o organizzano l'associazione sono puniti, per ci˜ solo, con la reclusione da sette a dodici anni. L'associazione è di tipo mafioso quando coloro che ne fanno parte si avvalgono della forza di intimidazione del vincolo associativo e della condizione di assoggettamento e di omertà che ne deriva per commettere delitti, per acquisire in modo diretto o indiretto la gestione o comunque il controllo di attività economiche, di concessioni, di autorizzazioni, appalti e servizi pubblici o per realizzare profitti o vantaggi ingiusti per sé o per altri ovvero al fine di impedire od ostacolare il libero
esercizio del voto o di procurare voti a sé o ad altri in occasione di consultazioni elettorali. Se l'associazione è armata si applica la pena della reclusione da sette a quindici anni nei casi previsti dal primo comma e da dieci a ventiquattro anni nei casi previsti dal secondo comma. L'associazione si considera armata quando i partecipanti hanno la disponibilità, per il conseguimento della finalità dell'associazione, di armi o materie esplodenti, anche se occultate o tenute in luogo di deposito. Se le attività economiche di cui gli associati intendono
assumere o mantenere il controllo sono finanziate in tutto o in parte con il prezzo, il prodotto, o il profitto di delitti, le pene stabilite nei commi precedenti sono aumentate da un terzo
alla metà. Nei confronti del condannato è sempre obbligatoria la confisca delle cose che servirono e furono destinate a commettere il reato e delle cose che ne sono il prezzo, il prodotto, il profitto o che ne costituiscono l'impiego. Le disposizioni del presente articolo si applicano anche alla camorra e alle altre associazioni, comunque localmente denominate, che valendosi della forza intimidatrice del vincolo associativo perseguono scopi corrispondenti a quelli delle associazioni di tipo mafioso.</t>
    </r>
  </si>
  <si>
    <r>
      <rPr>
        <b/>
        <u/>
        <sz val="10"/>
        <rFont val="Arial"/>
        <family val="2"/>
      </rPr>
      <t>(Associazione per delinquere finalizzata al contrabbando di tabacchi lavorati esteri)</t>
    </r>
    <r>
      <rPr>
        <sz val="10"/>
        <rFont val="Arial"/>
        <family val="2"/>
      </rPr>
      <t xml:space="preserve"> Quando tre o più persone si associano allo scopo di commettere più delitti tra quelli previsti dall'articolo 291-bis, coloro che promuovono, costituiscono, dirigono, organizzano o finanziano l'associazione sono puniti, per ciò solo, con la reclusione da tre a otto anni. 2. Chi partecipa all'associazione è punito con la reclusione da un anno a sei anni. 3. La pena e' aumentata se il numero degli associati è di dieci o più. 4. Se l'associazione è armata ovvero se ricorrono le circostanze previste dalle lettere d) od e) del comma 2 dell'articolo 291-ter, si applica la pena della reclusione da cinque a quindici anni nei casi previsti dal comma 1 del presente articolo, e da quattro a dieci anni nei casi previsti dal comma 2. L'associazione si considera armata quando i partecipanti hanno la disponibilità, per il conseguimento delle finalità dell'associazione, di armi o materie esplodenti, anche se occultate o tenute in luogo di deposito. 5. Le pene previste dagli articoli 291-big, 291-ter e dal presente articolo sono diminuite da un terzo alla metà nei confronti dell'imputato che, dissociandosi dagli altri, si adopera per evitare che l'attività delittuosa sia portata ad ulteriori conseguenze anche aiutando concretamente l'autorità di polizia o l'autorità giudiziaria nella raccolta di elementi decisivi per la ricostruzione dei fatti e per l'individuazione o la cattura degli autori del reato o per la individuazione di risorse rilevanti per la commissione dei delitti.</t>
    </r>
  </si>
  <si>
    <r>
      <rPr>
        <b/>
        <u/>
        <sz val="10"/>
        <rFont val="Arial"/>
        <family val="2"/>
      </rPr>
      <t>(Associazione finalizzata al traffico illecito di sostanze stupefacenti o psicotrope)</t>
    </r>
    <r>
      <rPr>
        <sz val="10"/>
        <rFont val="Arial"/>
        <family val="2"/>
      </rPr>
      <t xml:space="preserve">                                                                                                                                                 1. Quando tre o più persone si associano allo scopo di commettere più delitti tra quelli previsti dall'articolo 73, chi promuove, costituisce, dirige, organizza o finanzia l'associazione è punito per ciò solo con la reclusione non inferiore a venti anni. 2. Chi partecipa all'associazione è punito con la reclusione non inferiore a dieci anni. 3. La pena è aumentata se il numero degli associati è di dieci o più o se tra i partecipanti vi sono persone dedite all'uso di sostanze stupefacenti o psicotrope. 4. Se l'associazione è armata la pena, nei casi indicati dai commi 1 e 3, non può essere inferiore a ventiquattro anni di reclusione e, nel caso previsto dal comma 2, a dodici anni di reclusione. L'associazione si considera armata quando i partecipanti hanno la disponibilità di armi o materie esplodenti, anche se occultate o tenute in luogo di deposito. 5. La pena è aumentata se ricorre la circostanza di cui alla lettera e) del comma 1 dell'articolo 80. 6. Se l'associazione è costituita per commettere i fatti descritti dal comma 5 dell'articolo 73, si applicano il primo e il secondo comma dell'art. 416 del codice penale. 7. Le pene previste dai commi da 1 a 6 sono diminuite dalla metà a due terzi per chi si sia efficacemente adoperato per assicurare le prove del reato o per sottrarre all'associazione risorse decisive per la commissione dei delitti. 8. Quando in leggi e decreti è richiamato il reato previsto dall'articolo 75 della legge 22 dicembre 1975, n. 685, abrogato dall'articolo 38, comma 1, della legge 26 giugno 1990, n. 162, il richiamo si intende riferito al presente articolo</t>
    </r>
  </si>
  <si>
    <r>
      <rPr>
        <b/>
        <u/>
        <sz val="10"/>
        <rFont val="Arial"/>
        <family val="2"/>
      </rPr>
      <t>(Disposizioni contro le immigrazioni clandestine)</t>
    </r>
    <r>
      <rPr>
        <sz val="10"/>
        <rFont val="Arial"/>
        <family val="2"/>
      </rPr>
      <t xml:space="preserve"> Salvo che il fatto costituisca più grave reato, chiunque, al fine di trarre profitto anche indiretto, compie atti diretti a procurare l'ingresso di taluno nel territorio dello Stato in violazione delle disposizioni del presente testo unico, ovvero a procurare l'ingresso illegale in altro Stato del quale la persona non è cittadina o non ha titolo di residenza permanente, è punito con la reclusione da quattro a quindici anni e con la multa di € 15.000,00 per ogni persona. 3 bis. Le pene di cui ai commi 1 e 3 sono aumentate se: a) il fatto riguarda l'ingresso o la permanenza illegale nel territorio dello Stato di cinque o più persone; b) per procurare l'ingresso o la permanenza illegale la persona è stata esposta a pericolo per la sua vita o la sua incolumità; c) per procurare l'ingresso o la permanenza illegale la persona è stata sottoposta a trattamento inumano o degradante. c bis) il fatto è commesso da tre o più persone in concorso tra loro o utilizzando servizi internazionali di trasporto ovvero documenti contraffatti o alterati o comunque illegalmente ottenuti. 3 ter. Se i fatti di cui al comma 3 sono compiuti al fine di reclutare persone da destinare alla prostituzione o comunque allo sfruttamento sessuale ovvero riguardano l'ingresso di minori da impiegare in attività illecite al fine di favorirne lo sfruttamento, la pena detentiva è aumentata da un terzo alla metà e si applica la multa di € 25.000,00 euro per ogni persona. (omissis) 5. Fuori dei casi previsti dai commi precedenti, e salvo che il fatto non costituisca più grave reato, chiunque, al fine di trarre un ingiusto profitto dalla condizione di illegalità dello straniero o nell'ambito delle attività punite a norma del presente articolo, favorisce la permanenza di questi nel territorio dello Stato in violazione delle norme del presente testo unico, è punito con la reclusione fino a quattro anni e con la multa fino a € 15.493,00. (omissis)</t>
    </r>
  </si>
  <si>
    <r>
      <rPr>
        <b/>
        <u/>
        <sz val="10"/>
        <rFont val="Arial"/>
        <family val="2"/>
      </rPr>
      <t>(Induzione a non rendere dichiarazioni o a rendere dichiarazioni mendaci all'autorità giudiziaria)</t>
    </r>
    <r>
      <rPr>
        <sz val="10"/>
        <rFont val="Arial"/>
        <family val="2"/>
      </rPr>
      <t xml:space="preserve"> Salvo che il fatto costituisca più grave reato, chiunque, con violenza o minaccia, o con offerta o promessa di denaro o di altra utilità, induce a non rendere dichiarazioni o a rendere dichiarazioni mendaci la persona chiamata a rendere davanti alla autorità giudiziaria dichiarazioni utilizzabili in un procedimento penale, quando questa ha la facoltà di non rispondere, è punito con la reclusione da due a sei anni.</t>
    </r>
  </si>
  <si>
    <r>
      <rPr>
        <b/>
        <u/>
        <sz val="10"/>
        <rFont val="Arial"/>
        <family val="2"/>
      </rPr>
      <t>(Favoreggiamento personale)</t>
    </r>
    <r>
      <rPr>
        <sz val="10"/>
        <rFont val="Arial"/>
        <family val="2"/>
      </rPr>
      <t xml:space="preserve"> Chiunque, dopo che fu commesso un delitto per il quale la legge stabilisce la pena di morte o l'ergastolo o la reclusione, e fuori dei casi di concorso nel medesimo, aiuta taluno a eludere le investigazioni dell'Autorità, o a sottrarsi alle ricerche di questa, è punito con la reclusione fino a quattro anni. Quando il delitto commesso è quello previsto dall'articolo 416 bis, si applica, in ogni caso, la pena della reclusione non inferiore a due anni. Se si tratta di delitti per i quali la legge stabilisce una pena diversa, ovvero di contravvenzioni, la pena è della multa fino a € 16,00. Le disposizioni di questo articolo si applicano anche quando la persona aiutata non è imputabile o risulta che non ha commesso il delitto.</t>
    </r>
  </si>
  <si>
    <r>
      <rPr>
        <b/>
        <u/>
        <sz val="10"/>
        <rFont val="Arial"/>
        <family val="2"/>
      </rPr>
      <t>()</t>
    </r>
    <r>
      <rPr>
        <sz val="10"/>
        <rFont val="Arial"/>
        <family val="2"/>
      </rPr>
      <t xml:space="preserve"> [Dell'art. 171 l. 633/41 sono richiamate solo le parti qui riportate, restano pertanto fuori dal novero dei reati presupposto tutte le altre condotte descritte dalla disposizione]
Salvo quanto disposto dall'art. 171-bis e dall'articolo 171-ter è punito con la multa da euro 51 a euro 2.065 chiunque, senza averne diritto, a qualsiasi scopo e in qualsiasi forma:
...............................................................
a) riproduce, trascrive, recita in pubblico, diffonde, vende o mette in vendita o pone altrimenti in commercio un'opera altrui o ne rivela il contenuto prima che sia reso pubblico, o introduce e mette in circolazione nello Stato esemplari prodotti all'estero contrariamente alla legge italiana;                                                                                      
a-bis) mette a disposizione del pubblico, immettendola in un sistema di reti telematiche, mediante connessioni di qualsiasi genere, un'opera dell'ingegno protetta, o parte di essa;                                                                      b) rappresenta, esegue o recita in pubblico o diffonde con o senza variazioni od aggiunte, un’opera altrui adatta a 
pubblico spettacolo od una composizione musicale. La rappresentazione o esecuzione comprende la proiezione 
pubblica dell'opera cinematografica, l'esecuzione in pubblico delle composizioni musicali inserite nelle opere 
cinematografiche e la radiodiffusione mediante altoparlante azionato in pubblico;
c) compie i fatti indicati nelle precedenti lettere mediante una delle forme di elaborazione previste da questa legge;
d) riproduce un numero di esemplari o esegue o rappresenta un numero di esecuzioni o di rappresentazioni maggiore di quello che aveva il diritto rispettivamente di produrre o di rappresentare;
e) 
f) in violazione dell'articolo 79 ritrasmette su filo o per radio o registra in dischi fonografici o altri apparecchi 
analoghi le trasmissioni o ritrasmissioni radiofoniche o smercia i dischi fonografici o altri apparecchi indebitamente registrati.
.....................................................................
La pena è della reclusione fino ad un anno o della multa non inferiore a euro 516 se i reati di cui sopra sono commessi sopra una opera altrui non destinata alla pubblicità, ovvero con usurpazione della paternità dell'opera, ovvero con deformazione, mutilazione o altra modificazione dell'opera medesima, qualora ne risulti offesa all'onore od alla reputazione dell'autore. La violazione delle disposizioni di cui al terzo ed al quarto 
comma dell'articolo 68 comporta la sospensione della attività di fotocopia, xerocopia o analogo sistema di 
riproduzione da sei mesi ad un anno nonché la sanzione amministrativa pecuniaria da € 1.032,00 a € 5.164,00.
</t>
    </r>
  </si>
  <si>
    <r>
      <rPr>
        <b/>
        <u/>
        <sz val="10"/>
        <rFont val="Arial"/>
        <family val="2"/>
      </rPr>
      <t>(Induzione a non rendere dichiarazioni o a rendere dichiarazioni mendaci all'autorità giudiziaria)</t>
    </r>
    <r>
      <rPr>
        <sz val="10"/>
        <rFont val="Arial"/>
        <family val="2"/>
      </rPr>
      <t xml:space="preserve">     Salvo che il fatto costituisca più grave reato, chiunque, con violenza o minaccia, o con offerta o promessa di denaro o di altra utilità, induce a non rendere dichiarazioni o a rendere dichiarazioni mendaci la persona chiamata a rendere davanti alla autorità giudiziaria dichiarazioni utilizzabili in un procedimento penale, quando questa ha la facoltà di non rispondere, è punito con la reclusione da due a sei anni.</t>
    </r>
  </si>
  <si>
    <r>
      <rPr>
        <b/>
        <sz val="10"/>
        <rFont val="Arial"/>
        <family val="2"/>
      </rPr>
      <t>(Uccisione, distruzione, cattura, prelievo, detenzione di esemplari di specie animali o vegetali selvatiche protette)</t>
    </r>
    <r>
      <rPr>
        <sz val="10"/>
        <rFont val="Arial"/>
        <family val="2"/>
      </rPr>
      <t xml:space="preserve">  Salvo che il fatto costituisca più grave reato, chiunque, fuori dai casi consentiti, uccide, cattura o detiene esemplari appartenenti ad una specie animale selvatica protetta* è punito con l'arresto da uno a sei mesi o con l'ammenda fino a 4. 000 euro, salvo i casi in cui l'azione riguardi una quantità trascurabile di tali esemplari e abbia un impatto trascurabile sullo stato di conservazione della specie.
  Chiunque, fuori dai casi consentiti, distrugge, preleva o detiene esemplari appartenenti ad una specie vegetale selvatica protetta è punito con l'ammenda fino a 4. 000 euro, salvo i casi in cui l'azione riguardi una quantità trascurabile di tali esemplari e abbia un impatto trascurabile sullo stato di conservazione della specie.
* Per specie animali o vegetali selvatiche protette si intendono quelle indicate nell'allegato IV della direttiva 92/43/CE e nell'allegato I della direttiva 2009/147/CE.</t>
    </r>
  </si>
  <si>
    <r>
      <t xml:space="preserve">(Distruzione o deterioramento di habitat all'interno di un sito protetto)
</t>
    </r>
    <r>
      <rPr>
        <sz val="10"/>
        <rFont val="Arial"/>
        <family val="2"/>
      </rPr>
      <t xml:space="preserve">  Chiunque, fuori dai casi consentiti, distrugge un habitat all'interno di un sito protetto* o comunque lo deteriora compromettendone lo stato di conservazione, è punito con l'arresto fino a diciotto mesi e con l'ammenda non inferiore a 3. 000 euro.
* Per "habitat all'interno di un sito protetto" si intende qualsiasi habitat di specie per le quali una zona sia classificata come zona a tutela speciale a norma dell'articolo 4, paragrafi 1 o 2, della direttiva 2009/147/CE, o qualsiasi habitat naturale o un habitat di specie per cui un sito sia designato come zona speciale di conservazione a norma dell'art. 4, paragrafo 4, della direttiva 92/43/CE.</t>
    </r>
  </si>
  <si>
    <r>
      <t xml:space="preserve">(Scarichi sul suolo) </t>
    </r>
    <r>
      <rPr>
        <sz val="10"/>
        <rFont val="Arial"/>
        <family val="2"/>
      </rPr>
      <t xml:space="preserve">1. È vietato lo scarico sul suolo o negli strati superficiali del sottosuolo, fatta eccezione:
a) per i casi previsti dall'articolo 100, comma 3;
b) per gli scaricatori di piena a servizio delle reti fognarie;
c) per gli scarichi di acque reflue urbane e industriali per i quali sia accertata l'impossibilità tecnica o l'eccessiva onerosità, a fronte dei benefici ambientali conseguibili, a recapitare in corpi idrici superficiali, purché gli stessi siano conformi ai criteri ed ai valori-limite di emissione fissati a tal fine dalle regioni ai sensi dell'articolo 101, comma 2. Sino all'emanazione di nuove norme regionali si applicano i valori limite di emissione della Tabella 4 dell'Allegato 5 alla parte terza del presente decreto;
d) per gli scarichi di acque provenienti dalla lavorazione di rocce naturali nonché dagli impianti di lavaggio delle sostanze minerali, purché i relativi fanghi siano costituiti esclusivamente da acqua e inerti naturali e non comportino danneggiamento delle falde acquifere o instabilità dei suoli;
e) per gli scarichi di acque meteoriche convogliate in reti fognarie separate;
f) per le acque derivanti dallo sfioro dei serbatoi idrici, dalle operazioni di manutenzione delle reti idropotabili e dalla manutenzione dei pozzi di acquedotto.   2. Al di fuori delle ipotesi previste al comma 1, gli scarichi sul suolo esistenti devono essere convogliati in corpi idrici superficiali, in reti fognarie ovvero destinati al riutilizzo in conformità alle prescrizioni fissate con il decreto di cui all'articolo 99, comma 1. In caso di mancata ottemperanza agli obblighi indicati, l'autorizzazione allo scarico si considera a tutti gli effetti revocata.                          3. Gli scarichi di cui alla lettera c) del comma 1 devono essere conformi ai limiti della Tabella 4 dell'Allegato 5 alla parte terza del presente decreto. Resta comunque fermo il divieto di scarico sul suolo delle sostanze indicate al punto 2.1 dell'Allegato 5 alla parte terza del presente decreto.                                         </t>
    </r>
    <r>
      <rPr>
        <u/>
        <sz val="10"/>
        <rFont val="Arial"/>
        <family val="2"/>
      </rPr>
      <t xml:space="preserve">Chiunque non osservi i divieti di scarico previsti dagli articoli 103 e articolo 104 è punito con l'arresto sino a tre anni. </t>
    </r>
  </si>
  <si>
    <r>
      <t xml:space="preserve">(Scarichi nel sottosuolo e nelle acque sotterranee)                                                                                  </t>
    </r>
    <r>
      <rPr>
        <sz val="10"/>
        <rFont val="Arial"/>
        <family val="2"/>
      </rPr>
      <t xml:space="preserve">1. È vietato lo scarico diretto nelle acque sotterranee e nel sottosuolo.
2. In deroga a quanto previsto al comma 1, l'autorità competente, dopo indagine preventiva, può autorizzare gli scarichi nella stessa falda delle acque utilizzate per scopi geotermici, delle acque di infiltrazione di miniere o cave o delle acque pompate nel corso di determinati lavori di ingegneria civile, ivi comprese quelle degli impianti di scambio termico.
3. In deroga a quanto previsto al comma 1, per i giacimenti a mare, il Ministero dell'ambiente e della tutela del territorio e del mare, d'intesa con il Ministero dello sviluppo economico e, per i giacimenti a terra, ferme restando le competenze del Ministero dello sviluppo economico in materia di ricerca e coltivazione di idrocarburi liquidi e gassosi, le regioni possono autorizzare lo scarico di acque risultanti dall'estrazione di idrocarburi nelle unita' geologiche profonde da cui gli stessi idrocarburi sono stati estratti ovvero in unita' dotate delle stesse caratteristiche che contengano, o abbiano contenuto, idrocarburi, indicando le modalita' dello scarico. Lo scarico non deve contenere altre acque di scarico o altre sostanze pericolose diverse, per qualita' e quantita', da quelle derivanti dalla separazione degli idrocarburi. Le relative autorizzazioni sono rilasciate con la prescrizione delle precauzioni tecniche necessarie a garantire che le acque di scarico non possano raggiungere altri sistemi idrici o nuocere ad altri ecosistemi  4. In deroga a quanto previsto al comma 1, l'autorità competente, dopo indagine preventiva anche finalizzata alla verifica dell'assenza di sostanze estranee, può autorizzare gli scarichi nella stessa falda delle acque utilizzate per il lavaggio e la lavorazione degli inerti, purché i relativi fanghi siano costituiti esclusivamente da acqua ed inerti naturali ed il loro scarico non comporti danneggiamento alla falda acquifera. A tal fine, l'Agenzia regionale per la protezione dell'ambiente (ARPA) competente per territorio, a spese del soggetto richiedente l'autorizzazione, accerta le caratteristiche quantitative e qualitative dei fanghi e l'assenza di possibili danni per la falda, esprimendosi con parere vincolante sulla richiesta di autorizzazione allo scarico.
5. Per le attività di prospezione, ricerca e coltivazione di idrocarburi liquidi o gassosi in mare, lo scarico delle acque diretto in mare avviene secondo le modalità previste dal Ministro dell'ambiente e della tutela del territorio con proprio decreto, purché la concentrazione di olii minerali sia inferiore a 40 mg/1. Lo scarico diretto a mare è progressivamente sostituito dalla iniezione o reiniezione in unità geologiche profonde, non appena disponibili pozzi non più produttivi ed idonei all'iniezione o reiniezione, e deve avvenire comunque nel rispetto di quanto previsto dai commi 2 e 3.                                                                                            6. Il Ministero dell'ambiente e della tutela del territorio, in sede di autorizzazione allo scarico in unità geologiche profonde di cui al comma 3, autorizza anche lo scarico diretto a mare, secondo le modalità previste dai commi 5 e 7, per i seguenti casi:
a) per la frazione di acqua eccedente, qualora la capacità del pozzo iniettore o reiniettore non sia sufficiente a garantire la ricezione di tutta l'acqua risultante dall'estrazione di idrocarburi;
b) per il tempo necessario allo svolgimento della manutenzione, ordinaria e straordinaria, volta a garantire la corretta funzionalità e sicurezza del sistema costituito dal pozzo e dall'impianto di iniezione o di reiniezione.
7. Lo scarico diretto in mare delle acque di cui ai commi 5 e 6 è autorizzato previa presentazione di un piano di monitoraggio volto a verificare l'assenza di pericoli per le acquee per gli ecosistemi acquatici.
8. Al di fuori delle ipotesi previste dai commi 2, 3, 5 e 7, gli scarichi nel sottosuolo e nelle acque sotterranee, esistenti e debitamente autorizzati, devono essere convogliati in corpi idrici superficiali ovvero destinati, ove possibile, al riciclo, al riutilizzo o all'utilizzazione agronomica. In caso di mancata ottemperanza agli obblighi indicati, l'autorizzazione allo scarico è revocata.                               </t>
    </r>
    <r>
      <rPr>
        <u/>
        <sz val="10"/>
        <rFont val="Arial"/>
        <family val="2"/>
      </rPr>
      <t xml:space="preserve">Chiunque non osservi i divieti di scarico previsti dagli articoli 103 e articolo 104 è punito con l'arresto sino a tre anni. </t>
    </r>
  </si>
  <si>
    <r>
      <t xml:space="preserve">(Scarichi in reti fognarie)                                                                                                                                  </t>
    </r>
    <r>
      <rPr>
        <sz val="10"/>
        <rFont val="Arial"/>
        <family val="2"/>
      </rPr>
      <t xml:space="preserve">1. Ferma restando l'inderogabilità dei valori-limite di emissione di cui alla tabella 3/A dell'Allegato 5 alla parte terza del presente decreto e, limitatamente ai parametri di cui alla nota 2 della Tabella 5 del medesimo Allegato 5, alla Tabella 3, gli scarichi di acque reflue industriali che recapitano in reti fognarie sono sottoposti alle norme tecniche, alle prescrizioni regolamentari e ai valori-limite adottati dall'Autorità d'ambito competente in base alle caratteristiche dell'impianto, e in modo che sia assicurata la tutela del corpo idrico ricettore nonché il rispetto della disciplina degli scarichi di acque reflue urbane definita ai sensi dell'articolo 101, commi 1 e 2.          </t>
    </r>
    <r>
      <rPr>
        <b/>
        <sz val="10"/>
        <rFont val="Arial"/>
        <family val="2"/>
      </rPr>
      <t xml:space="preserve">                                                                     </t>
    </r>
  </si>
  <si>
    <r>
      <t xml:space="preserve">(Scarichi di sostanze pericolose) </t>
    </r>
    <r>
      <rPr>
        <sz val="10"/>
        <rFont val="Arial"/>
        <family val="2"/>
      </rPr>
      <t>... [comma 4] Per le sostanze di cui alla Tabella 3/A dell'Allegato 5 alla parte terza del presente decreto, derivanti dai cicli produttivi indicati nella medesima tabella, le autorizzazioni stabiliscono altresì la quantità massima della sostanza espressa in unità di peso per unità di elemento caratteristico dell'attività inquinante e cioè per materia prima o per unità di prodotto, in conformità con quanto indicato nella stessa Tabella. Gli scarichi contenenti le sostanze pericolose di cui al comma 1 sono assoggettati alle prescrizioni di cui al punto 1.2.3. dell'Allegato 5 alla parte terza del presente decreto.</t>
    </r>
  </si>
  <si>
    <r>
      <t xml:space="preserve">(Scarichi di acque reflue industriali contenenti sostanze pericolose)
</t>
    </r>
    <r>
      <rPr>
        <sz val="10"/>
        <rFont val="Arial"/>
        <family val="2"/>
      </rPr>
      <t xml:space="preserve">Comma 1. Chiunque apra o comunque effettui nuovi scarichi di acque reflue industriali, senza autorizzazione, oppure continui ad effettuare o mantenere detti scarichi dopo che l'autorizzazione sia stata sospesa o revocata, è punito con l'arresto da due mesi a due anni o con l'ammenda da millecinquecento euro a diecimila euro.  </t>
    </r>
    <r>
      <rPr>
        <b/>
        <u/>
        <sz val="10"/>
        <rFont val="Arial"/>
        <family val="2"/>
      </rPr>
      <t>Comma 2</t>
    </r>
    <r>
      <rPr>
        <sz val="10"/>
        <rFont val="Arial"/>
        <family val="2"/>
      </rPr>
      <t xml:space="preserve"> Quando le condotte descritte al comma 1 riguardano gli scarichi di acque reflue industriali contenenti le sostanze pericolose comprese nelle famiglie e nei gruppi di sostanze indicate nelle tabelle 5 e 3/A dell'Allegato 5 alla parte terza del presente decreto, la pena è dell'arresto da tre mesi a tre anni.</t>
    </r>
  </si>
  <si>
    <r>
      <t xml:space="preserve">(Scarichi di acque reflue industriali contenenti sostanze pericolose in difformità da prescrizioni)
</t>
    </r>
    <r>
      <rPr>
        <sz val="10"/>
        <rFont val="Arial"/>
        <family val="2"/>
      </rPr>
      <t>Comma 3 Chiunque, al di fuori delle ipotesi di cui al comma 5, effettui uno scarico di acque reflue industriali contenenti le sostanze pericolose comprese nelle famiglie e nei gruppi di sostanze indicate nelle tabelle 5 e 3/A dell'Allegato 5 alla parte terza del presente decreto senza osservare le prescrizioni dell'autorizzazione, o le altre prescrizioni dell'autorità competente a norma degli articoli 107, comma 1, e 108, comma 4, è punito con l'arresto fino a due anni.</t>
    </r>
  </si>
  <si>
    <r>
      <t xml:space="preserve">(Scarichi di acque reflue industriali contenenti sostanze pericolose oltre i valori limite) - 1/2
</t>
    </r>
    <r>
      <rPr>
        <sz val="10"/>
        <rFont val="Arial"/>
        <family val="2"/>
      </rPr>
      <t xml:space="preserve">Comma 5 (Primo periodo) </t>
    </r>
    <r>
      <rPr>
        <u/>
        <sz val="10"/>
        <rFont val="Arial"/>
        <family val="2"/>
      </rPr>
      <t>Chiunque, in relazione alle sostanze indicate nella tabella 5 dell'Allegato 5 alla Parte III del presente decreto, nell'effettuazione di uno scarico di acque reflue industriali, superi i valori limite fissati nella tabella 3 o, nel caso di scarico sul suolo, nella tabella 4 dell'Allegato 5 alla parte terza del presente decreto, oppure i limiti più restrittivi fissati dalle regioni o dalle province autonome o dall'Autorità competente a norma dell'art. 107, comma 1, è punito con l'arresto fino a 2 anni e con l'ammenda da 3.000 euro a 30.000 euro.</t>
    </r>
    <r>
      <rPr>
        <sz val="10"/>
        <rFont val="Arial"/>
        <family val="2"/>
      </rPr>
      <t xml:space="preserve"> Se sono superati anche i valori limite fissati per le sostanze contenute nella tabella 3/A del medesimo Allegato 5, si applica l'arresto da sei mesi a tre anni e l'ammenda da seimila euro a centoventimila euro</t>
    </r>
  </si>
  <si>
    <r>
      <t xml:space="preserve">(Scarichi di acque reflue industriali contenenti sostanze pericolose oltre i valori limite) - 2/2
</t>
    </r>
    <r>
      <rPr>
        <sz val="10"/>
        <rFont val="Arial"/>
        <family val="2"/>
      </rPr>
      <t xml:space="preserve">Comma 5 (Secondo periodo) </t>
    </r>
    <r>
      <rPr>
        <u/>
        <sz val="10"/>
        <rFont val="Arial"/>
        <family val="2"/>
      </rPr>
      <t>Se sono superati anche i valori limite fissati per le sostanze contenute nella tabella 3/A del medesimo Allegato 5, si applica l'arresto da sei mesi a tre anni e l'ammenda da seimila euro a centoventimila euro</t>
    </r>
    <r>
      <rPr>
        <sz val="10"/>
        <rFont val="Arial"/>
        <family val="2"/>
      </rPr>
      <t xml:space="preserve">                                                                                                                                                  Comma 6. Le sanzioni di cui al comma 5 si applicano altresì al gestore di impianti di trattamento delle acque reflue urbane 
che nell'effettuazione dello scarico supera i valori-limite previsti dallo stesso comma. (omissis)</t>
    </r>
    <r>
      <rPr>
        <sz val="10"/>
        <color indexed="17"/>
        <rFont val="Arial"/>
        <family val="2"/>
      </rPr>
      <t xml:space="preserve">
</t>
    </r>
  </si>
  <si>
    <r>
      <t xml:space="preserve">(Scarichi su suolo, sottosuolo e acque sotterranee)
</t>
    </r>
    <r>
      <rPr>
        <sz val="10"/>
        <rFont val="Arial"/>
        <family val="2"/>
      </rPr>
      <t>Comma 11 - Chiunque non osservi i divieti di scarico previsti dagli articoli 103 (scarichi sul suolo) e 104 (scarichi nel sottosuolo e nelle acque sotterranee) è punito con l'arresto sino a tre anni.</t>
    </r>
  </si>
  <si>
    <r>
      <t xml:space="preserve">(Scarico da navi o aeromobili di sostanze vietate)
</t>
    </r>
    <r>
      <rPr>
        <sz val="10"/>
        <rFont val="Arial"/>
        <family val="2"/>
      </rPr>
      <t>Comma 13 - Si applica sempre la pena dell'arresto da due mesi a due anni se lo scarico nelle acque del mare da parte di navi od aeromobili contiene sostanze o materiali per i quali è imposto il divieto assoluto di sversamento ai sensi delle disposizioni contenute nelle convenzioni internazionali vigenti in materia e ratificate dall'Italia, salvo che siano in quantità tali da essere resi rapidamente innocui dai processi fisici, chimici e biologici, che si verificano naturalmente in mare e purché in presenza di preventiva autorizzazione da parte dell'autorità competente.</t>
    </r>
  </si>
  <si>
    <r>
      <t xml:space="preserve">(Divieto di miscelazione di rifiuti pericolosi)                                                                                                 </t>
    </r>
    <r>
      <rPr>
        <sz val="10"/>
        <rFont val="Arial"/>
        <family val="2"/>
      </rPr>
      <t xml:space="preserve"> 1. E' vietato miscelare rifiuti pericolosi aventi differenti caratteristiche di pericolosità ovvero rifiuti pericolosi con rifiuti non pericolosi. La miscelazione comprende la diluizione di sostanze pericolose.
2. In deroga al comma 1, la miscelazione dei rifiuti pericolosi che non presentino la stessa caratteristica di pericolosita', tra loro o con altri rifiuti, sostanze o materiali, può essere autorizzata ai sensi degli articoli 208, 209 e 211 a condizione che:
a) siano rispettate le condizioni di cui all'articolo 177, comma 4, e l'impatto negativo della gestione dei rifiuti sulla salute umana e sull'ambiente non risulti accresciuto;
b) l'operazione di miscelazione sia effettuata da un ente o da un'impresa che ha ottenuto un'autorizzazione ai sensi degli articoli 208, 209 e 211;
c) l'operazione di miscelazione sia conforme alle migliori tecniche disponibili di cui all'articoli 183, comma 1, lettera nn).
3. Fatta salva l'applicazione delle sanzioni specifiche ed in particolare di quelle di cui all'articolo 256, comma 5, chiunque viola il divieto di cui al comma 1 e' tenuto a procedere a proprie spese alla separazione dei rifiuti miscelati, qualora sia tecnicamente ed economicamente possibile e nel rispetto di quanto previsto dall'articolo 177, comma 4</t>
    </r>
  </si>
  <si>
    <r>
      <rPr>
        <b/>
        <sz val="10"/>
        <rFont val="Arial"/>
        <family val="2"/>
      </rPr>
      <t>(Attività di gestione di rifiuti non autorizzata) 1/2</t>
    </r>
    <r>
      <rPr>
        <sz val="10"/>
        <rFont val="Arial"/>
        <family val="2"/>
      </rPr>
      <t xml:space="preserve">
Comma 1 (Lettera a) - Chiunque effettua una attività di raccolta, trasporto, recupero, smaltimento, commercio ed intermediazione di rifiuti in mancanza della prescritta autorizzazione, iscrizione o comunicazione di cui agli articoli 208, 209, 210, 211, 212,214, 215 e 21 è punito:
a) con la pena dell'arresto da tre mesi a un anno o con l'ammenda da duemilaseicento euro a ventiseimila euro se si tratta di rifiuti non pericolosi;
</t>
    </r>
    <r>
      <rPr>
        <sz val="10"/>
        <rFont val="Arial"/>
        <family val="2"/>
      </rPr>
      <t xml:space="preserve">
</t>
    </r>
  </si>
  <si>
    <r>
      <rPr>
        <b/>
        <sz val="10"/>
        <rFont val="Arial"/>
        <family val="2"/>
      </rPr>
      <t>(Attività di gestione di rifiuti non autorizzata) 2/2</t>
    </r>
    <r>
      <rPr>
        <sz val="10"/>
        <rFont val="Arial"/>
        <family val="2"/>
      </rPr>
      <t xml:space="preserve">
Comma 1 (Lettera b) - Chiunque effettua una attività di raccolta, trasporto, recupero, smaltimento, commercio ed intermediazione di rifiuti in mancanza della prescritta autorizzazione, iscrizione o comunicazione di cui agli articoli 208, 209, 210, 211, 212,214, 215 e 21 è punito:
a) ...
b) con la pena dell'arresto da sei mesi a due anni e con l'ammenda da duemilaseicento euro a ventiseimila euro se si tratta di rifiuti pericolosi.</t>
    </r>
  </si>
  <si>
    <r>
      <rPr>
        <b/>
        <sz val="10"/>
        <rFont val="Arial"/>
        <family val="2"/>
      </rPr>
      <t>(Discarica non autorizzata) 1/2</t>
    </r>
    <r>
      <rPr>
        <sz val="10"/>
        <rFont val="Arial"/>
        <family val="2"/>
      </rPr>
      <t xml:space="preserve">
Comma 3</t>
    </r>
    <r>
      <rPr>
        <u/>
        <sz val="10"/>
        <rFont val="Arial"/>
        <family val="2"/>
      </rPr>
      <t xml:space="preserve"> (Primo periodo)</t>
    </r>
    <r>
      <rPr>
        <sz val="10"/>
        <rFont val="Arial"/>
        <family val="2"/>
      </rPr>
      <t xml:space="preserve"> - </t>
    </r>
    <r>
      <rPr>
        <u/>
        <sz val="10"/>
        <rFont val="Arial"/>
        <family val="2"/>
      </rPr>
      <t>Chiunque realizza o gestisce una discarica non autorizzata è punito con la pena dell'arresto da sei mesi a due anni e con l'ammenda da duemilaseicento euro a ventiseimila euro.</t>
    </r>
    <r>
      <rPr>
        <sz val="10"/>
        <rFont val="Arial"/>
        <family val="2"/>
      </rPr>
      <t xml:space="preserve"> Si applica la pena dell'arresto da uno a tre anni e dell'ammenda da euro cinquemiladuecento a euro cinquantaduemila se la discarica è destinata, anche in parte, allo smaltimento di rifiuti pericolosi. </t>
    </r>
    <r>
      <rPr>
        <u/>
        <sz val="10"/>
        <rFont val="Arial"/>
        <family val="2"/>
      </rPr>
      <t>Alla sentenza di condanna o alla sentenza emessa ai sensi dell'articolo 444 del codice di procedura penale, consegue la confisca dell'area sulla quale è realizzata la discarica abusiva se di proprietà dell'autore o del compartecipe al reato, fatti salvi gli obblighi di bonifica o di ripristino dello stato dei luoghi.</t>
    </r>
  </si>
  <si>
    <r>
      <rPr>
        <b/>
        <sz val="10"/>
        <rFont val="Arial"/>
        <family val="2"/>
      </rPr>
      <t>(Discarica non autorizzata) 2/2</t>
    </r>
    <r>
      <rPr>
        <sz val="10"/>
        <rFont val="Arial"/>
        <family val="2"/>
      </rPr>
      <t xml:space="preserve">
Comma 3</t>
    </r>
    <r>
      <rPr>
        <u/>
        <sz val="10"/>
        <rFont val="Arial"/>
        <family val="2"/>
      </rPr>
      <t xml:space="preserve"> (Secondo periodo)</t>
    </r>
    <r>
      <rPr>
        <sz val="10"/>
        <rFont val="Arial"/>
        <family val="2"/>
      </rPr>
      <t xml:space="preserve"> - Chiunque realizza o gestisce una discarica non autorizzata è punito con la pena dell'arresto da sei mesi a due anni e con l'ammenda da duemilaseicento euro a ventiseimila euro.</t>
    </r>
    <r>
      <rPr>
        <u/>
        <sz val="10"/>
        <rFont val="Arial"/>
        <family val="2"/>
      </rPr>
      <t xml:space="preserve"> Si applica la pena dell'arresto da uno a tre anni e dell'ammenda da euro cinquemiladuecento a euro cinquantaduemila se la discarica è destinata, anche in parte, allo smaltimento di rifiuti pericolosi. Alla sentenza di condanna o alla sentenza emessa ai sensi dell'articolo 444 del codice di procedura penale, consegue la confisca dell'area sulla quale è realizzata la discarica abusiva se di proprietà dell'autore o del compartecipe al reato, fatti salvi gli obblighi di bonifica o di ripristino dello stato dei luoghi.</t>
    </r>
  </si>
  <si>
    <r>
      <rPr>
        <b/>
        <sz val="10"/>
        <rFont val="Arial"/>
        <family val="2"/>
      </rPr>
      <t>(Miscelazione di rifiuti)</t>
    </r>
    <r>
      <rPr>
        <sz val="10"/>
        <rFont val="Arial"/>
        <family val="2"/>
      </rPr>
      <t xml:space="preserve">
Comma 5 - Chiunque, in violazione del divieto di cui all'articolo 187, effettua attività non consentite di miscelazione di rifiuti, è punito con la pena di cui al comma 1, lettera b).</t>
    </r>
  </si>
  <si>
    <r>
      <rPr>
        <b/>
        <sz val="10"/>
        <rFont val="Arial"/>
        <family val="2"/>
      </rPr>
      <t>(Deposito temporaneo rifiuti sanitari pericolosi)</t>
    </r>
    <r>
      <rPr>
        <sz val="10"/>
        <rFont val="Arial"/>
        <family val="2"/>
      </rPr>
      <t xml:space="preserve">
Comma 6 (Primo periodo) - Chiunque effettua il deposito temporaneo presso il luogo di produzione di rifiuti sanitari pericolosi, con violazione delle disposizioni di cui all'articolo 227, comma 1, lettera b), è punito con la pena dell'arresto da tre mesi ad un anno o con la pena dell'ammenda da duemilaseicento euro a ventiseimila euro. Si applica la sanzione amministrativa pecuniaria da duemilaseicento euro a quindicimilacinquecento euro per i quantitativi non superiori a duecento litri o quantità equivalenti.</t>
    </r>
  </si>
  <si>
    <r>
      <t xml:space="preserve">(Bonifica dei siti)
</t>
    </r>
    <r>
      <rPr>
        <sz val="10"/>
        <rFont val="Arial"/>
        <family val="2"/>
      </rPr>
      <t>Comma 1 - Chiunque cagiona l'inquinamento del suolo, del sottosuolo, delle acque superficiali o delle acque sotterranee con il superamento delle concentrazioni soglia di rischio è punito con la pena dell'arresto da sei mesi a un anno o con l'ammenda da duemilaseicento euro a ventiseimila euro, se non provvede alla bonifica in conformità al progetto approvato dall'autorità competente nell'ambito del procedimento di cui agli articoli 242 e seguenti. In caso di mancata effettuazione della comunicazione di cui all'articolo 242, il trasgressore è punito con la pena dell'arresto da tre mesi a un anno o con l'ammenda da mille euro a ventiseimila euro.</t>
    </r>
  </si>
  <si>
    <r>
      <t xml:space="preserve">(Bonifica dei siti da sostanze pericolose)
</t>
    </r>
    <r>
      <rPr>
        <sz val="10"/>
        <rFont val="Arial"/>
        <family val="2"/>
      </rPr>
      <t>Comma 2 - Si applica la pena dell'arresto da un anno a due anni e la pena dell'ammenda da cinquemiladuecento euro a cinquantaduemila euro se l'inquinamento è provocato da sostanze pericolose.</t>
    </r>
  </si>
  <si>
    <r>
      <t>(Violazione degli obblighi di comunicazione, di tenuta dei registri obbligatori e dei formulari)</t>
    </r>
    <r>
      <rPr>
        <sz val="10"/>
        <rFont val="Arial"/>
        <family val="2"/>
      </rPr>
      <t xml:space="preserve">
Comma 4 (Secondo periodo) - Le imprese che raccolgono e trasportano i propri rifiuti non pericolosi di cui all'articolo 212, comma 8, che non aderiscono, su base volontaria, al sistema di controllo della tracciabilità dei rifiuti (SISTRI) di cui all'articolo 188-bis, comma 2, lettera a), ed effettuano il trasporto di rifiuti senza il formulario di cui all'articolo 193 ovvero indicano nel formulario stesso dati incompleti o inesatti sono puniti con la sanzione amministrativa pecuniaria da milleseicento euro a novemilatrecento euro. Si applica la pena di cui all'articolo 483 del codice penale a chi, nella predisposizione di un certificato di analisi di rifiuti, fornisce false indicazioni sulla natura, sulla composizione e sulle caratteristiche chimico-fisiche dei rifiuti e a chi fa uso di un certificato falso durante il trasporto.</t>
    </r>
  </si>
  <si>
    <r>
      <t xml:space="preserve">(Traffico illecito di rifiuti)
</t>
    </r>
    <r>
      <rPr>
        <sz val="10"/>
        <rFont val="Arial"/>
        <family val="2"/>
      </rPr>
      <t>Comma 1 - Chiunque effettua una spedizione di rifiuti costituente traffico illecito ai sensi dell'articolo 2 del regolamento (CEE) 1° febbraio 1993, n. 259, o effettua una spedizione di rifiuti elencati nell'Allegato II del citato regolamento in violazione dell'articolo 1, comma 3, lettere a), b), e) e d), del regolamento stesso è punito con la pena dell'ammenda da millecinquecentocinquanta euro a ventiseimila euro e con l'arresto fino a due anni. La pena è aumentata in caso di spedizione di rifiuti pericolosi.</t>
    </r>
  </si>
  <si>
    <r>
      <t xml:space="preserve">(Attività organizzate per il traffico illecito di rifiuti)
</t>
    </r>
    <r>
      <rPr>
        <sz val="10"/>
        <rFont val="Arial"/>
        <family val="2"/>
      </rPr>
      <t>Comma 1 - Chiunque, al fine di conseguire un ingiusto profitto, con più operazioni e attraverso l'allestimento di mezzi e attività continuative organizzate, cede, riceve, trasporta, esporta, importa, o comunque gestisce abusivamente ingenti quantitativi di rifiuti è punito con la reclusione da uno a sei anni.</t>
    </r>
  </si>
  <si>
    <r>
      <t xml:space="preserve">(Attività organizzate per il traffico illecito di rifiuti ad alta radioattività)
</t>
    </r>
    <r>
      <rPr>
        <sz val="10"/>
        <rFont val="Arial"/>
        <family val="2"/>
      </rPr>
      <t>Comma 2 - Se si tratta di rifiuti ad alta radioattività si applica la pena della reclusione da tre a otto anni.</t>
    </r>
  </si>
  <si>
    <r>
      <t>(Superamento valori limite di emissione e di qualità dell'aria)</t>
    </r>
    <r>
      <rPr>
        <sz val="10"/>
        <rFont val="Arial"/>
        <family val="2"/>
      </rPr>
      <t xml:space="preserve">
Comma 2 - Chi, nell'esercizio di uno stabilimento, viola i valori limite di emissione o le prescrizioni stabiliti dall'autorizzazione, dagli Allegati I, II, III o V alla parte quinta del presente decreto, dai piani e dai programmi o dalla normativa di cui all'articolo 271 o le prescrizioni altrimenti imposte dall'autorità competente ai sensi del presente titolo e' punito con l'arresto fino ad un anno o con l'ammenda fino a 1.032 euro. Se i valori limite o le prescrizioni violati sono contenuti nell'autorizzazione integrata ambientale si applicano le sanzioni previste dalla normativa che disciplina tale autorizzazione
Comma 5 - Nei casi previsti dal comma 2 si applica sempre la pena dell'arresto fino ad un anno se il superamento dei valori limite di emissione determina anche il superamento dei valori limite di qualità dell'aria previsti dalla vigente normativa.</t>
    </r>
  </si>
  <si>
    <r>
      <t>(Disciplina dei reati relativi all'applicazione in Italia della convenzione sul commercio internazionale delle specie animali e vegetali in via di estinzione)</t>
    </r>
    <r>
      <rPr>
        <sz val="10"/>
        <rFont val="Arial"/>
        <family val="2"/>
      </rPr>
      <t xml:space="preserve">
Comma 1
Salvo che il fatto costituisca più grave reato, è punito con l'arresto da tre mesi ad un anno e con l'ammenda da lire quindici milioni a lire centocinquanta milioni  chiunque, in violazione di quanto previsto dal Regolamento (CE) n. 338/97 del Consiglio del 9 dicembre 1996, e successive attuazioni e modificazioni, per gli esemplari appartenenti alle specie elencate nell'allegato A del Regolamento medesimo e successive modificazioni:
    a) importa, esporta o riesporta esemplari, sotto qualsiasi regime doganale, senza il prescritto certificato o licenza, ovvero con certificato o licenza non validi ai sensi dell'articolo 11, comma 2a, del Regolamento (CE) n. 338/97 del Consiglio, del 9 dicembre 1996, e successive attuazioni e modificazioni;
    b) omette di osservare le prescrizioni finalizzate all'incolumità degli esemplari, specificate in una licenza o in un certificato rilasciati in conformità al Regolamento (CE) n. 338/97 del Consiglio, del 9 dicembre 1996, e successive attuazioni e modificazioni e del Regolamento (CE) n. 939/97 della Commissione, del 26 maggio 1997, e successive modificazioni;
    c) utilizza i predetti esemplari in modo difforme dalle prescrizioni contenute nei provvedimenti autorizzativi o certificativi rilasciati unitamente alla licenza di  importazione o certificati successivamente;
    d) trasporta o fa transitare, anche per conto terzi, esemplari senza la licenza o il certificato prescritti, rilasciati in conformità del Regolamento (CE) n. 338/97 del Consiglio del 9 dicembre 1996, e successive attuazioni e modificazioni e del Regolamento (CE) n. 939/97 della Commissione, del 26 maggio 1997, e successive modificazioni e, nel caso di esportazione o riesportazione da un Paese terzo parte contraente della Convenzione di Washington, rilasciati in conformità della stessa, ovvero senza una prova sufficiente della loro esistenza;
    e) commercia piante riprodotte artificialmente in contrasto con le prescrizioni stabilite in base all'articolo 7, paragrafo 1, lettera b), del Regolamento (CE) n.  338/97 del Consiglio, del 9 dicembre 1996, e successive attuazioni e modificazioni e del Regolamento (CE) n. 939/97 della Commissione, del 26 maggio 1997 e successive modificazioni;
    f) detiene, utilizza per scopi di lucro, acquista, vende, espone o detiene per la vendita o per fini commerciali, offre in vendita o comunque cede esemplari senza la prescritta documentazione.</t>
    </r>
  </si>
  <si>
    <r>
      <t>(Disciplina dei reati relativi all'applicazione in Italia della convenzione sul commercio internazionale delle specie animali e vegetali in via di estinzione)</t>
    </r>
    <r>
      <rPr>
        <sz val="10"/>
        <rFont val="Arial"/>
        <family val="2"/>
      </rPr>
      <t xml:space="preserve">
Comma 2
In caso di recidiva, si applica la sanzione dell'arresto da tre mesi a due anni e dell'ammenda da lire venti milioni a lire duecento milioni. Qualora il reato suddetto viene commesso nell'esercizio di attività di impresa, alla condanna consegue la sospensione della licenza da un minimo di sei mesi ad un massimo di diciotto mesi.</t>
    </r>
  </si>
  <si>
    <r>
      <t>(Disciplina dei reati relativi all'applicazione in Italia della convenzione sul commercio internazionale delle specie animali e vegetali in via di estinzione)</t>
    </r>
    <r>
      <rPr>
        <sz val="10"/>
        <rFont val="Arial"/>
        <family val="2"/>
      </rPr>
      <t xml:space="preserve">
Commi 1 e 2 - Salvo che il fatto costituisca più grave reato, è punito con l'ammenda da lire venti milioni a lire duecento milioni o con l'arresto da tre mesi ad un anno, chiunque, in violazione di quanto previsto dal Regolamento (CE) n. 338/97 del Consiglio, del 9 dicembre 1996, e successive attuazioni e modificazioni, per gli esemplari appartenenti alle specie elencate negli allegati B e C del Regolamento medesimo e successive modificazioni:
 a) importa, esporta o riesporta esemplari, sotto qualsiasi regime doganale, senza il prescritto certificato o licenza, ovvero con certificato o licenza non validi ai sensi dell'articolo 11, comma 2a, del Regolamento (CE) n. 338/97 del Consiglio, del 9 dicembre 1996, e successive attuazioni e modificazioni;
 b) omette di osservare le prescrizioni finalizzate all'incolumità degli esemplari, specificate in una licenza o in un certificato rilasciati in conformità al Regolamento (CE) n. 338/97 del Consiglio, del 9 dicembre 1996, e successive attuazioni e modificazioni, e del Regolamento (CE) n. 939/97 della Commissione, del 26 maggio 1997, e successive modificazioni;
 c) utilizza i predetti esemplari in modo difforme dalle prescrizioni contenute nei provvedimenti autorizzativi o certificativi rilasciati unitamente alla licenza di importazione o certificati successivamente;
 d) trasporta o fa transitare, anche per conto terzi, esemplari senza licenza o il certificato prescritti, rilasciati in conformità del Regolamento (CE) n. 338/97 del Consiglio, del 9 dicembre 1996, e successive attuazioni e modificazioni, e del Regolamento (CE) n. 939/97 della Commissione, del 26 maggio 1997, e successive modificazioni e, nel caso di esportazione o riesportazione da un Paese terzo parte contraente della Convenzione di Washington, rilasciati in conformità della stessa, ovvero senza una prova sufficiente della loro esistenza;
 e) commercia piante riprodotte artificialmente in contrasto con le prescrizioni stabilite in base all'articolo 7, paragrafo 1, lettera b), del Regolamento (CE) n. 338/97 del Consiglio, del 9 dicembre 1996, e successive attuazioni e modificazioni, e del Regolamento (CE) n. 939/97 della Commissione, del 26 maggio 1997, e successive modificazioni;
 f) detiene, utilizza per scopi di lucro, acquista, vende, espone o detiene per la vendita o per fini commerciali, offre in vendita o comunque cede esemplari senza la prescritta documentazione, limitatamente alle specie di cui all'allegato B del Regolamento.
In caso di recidiva, si applica la sanzione dell'arresto da tre mesi a un anno e dell'ammenda da lire venti milioni a lire duecento milioni. Qualora il reato suddetto viene commesso nell'esercizio di attività di impresa, alla condanna consegue la sospensione della licenza da un minimo di quattro mesi ad un massimo di dodici mesi.</t>
    </r>
  </si>
  <si>
    <r>
      <t>(Disciplina dei reati relativi all'applicazione in Italia della convenzione sul commercio internazionale delle specie animali e vegetali in via di estinzione)</t>
    </r>
    <r>
      <rPr>
        <sz val="10"/>
        <rFont val="Arial"/>
        <family val="2"/>
      </rPr>
      <t xml:space="preserve">
Comma 4
Chiunque contravviene alle disposizioni di cui al comma 1 (Fatto salvo quanto previsto dalla legge 11 febbraio 1992, n. 157, è vietato a chiunque detenere esemplari vivi di mammiferi e rettili di specie selvatica ed esemplari vivi di mammiferi e rettili provenienti da riproduzioni in cattività che costituiscano pericolo per la salute e per l'incolumità pubblica) è punito con l'arresto fino a tre mesi o con l'ammenda da lire quindici milioni a lire duecento milioni.</t>
    </r>
  </si>
  <si>
    <r>
      <t>(Disciplina dei reati relativi all'applicazione in Italia della convenzione sul commercio internazionale delle specie animali e vegetali in via di estinzione)</t>
    </r>
    <r>
      <rPr>
        <sz val="10"/>
        <rFont val="Arial"/>
        <family val="2"/>
      </rPr>
      <t xml:space="preserve">
Comma 1
Alle fattispecie previste dall'articolo 16, paragrafo 1, lettere a), c), d), e), ed l), del Regolamento (CE) n. 338/97 del Consiglio, del 9 dicembre 1996, e successive  modificazioni, in materia di falsificazione o alterazione di certificati, licenze, notifiche di importazione, dichiarazioni, comunicazioni di informazioni al fine di acquisizione di una licenza o di un certificato, di uso di certificati o licenze falsi o alterati si applicano le pene di cui al libro II, titolo VII, capo III del codice penale.</t>
    </r>
  </si>
  <si>
    <r>
      <t xml:space="preserve">(Misure a tutela dell'ozono stratosferico e dell'ambiente)
</t>
    </r>
    <r>
      <rPr>
        <sz val="10"/>
        <rFont val="Arial"/>
        <family val="2"/>
      </rPr>
      <t>art. 3 - Cessazione e riduzione dell'impiego delle sostanze lesive
Comma 7
Chiunque viola le disposizioni di cui al presente articolo è punito con l'arresto fino a due anni e con l'ammenda fino al triplo del valore delle sostanze utilizzate per fini produttivi, importate o commercializzate. Nei casi più gravi, alla condanna consegue la revoca dell'autorizzazione o della licenza in base alla quale viene svolta l'attività constituente illecito.</t>
    </r>
  </si>
  <si>
    <r>
      <t xml:space="preserve">(Inquinamento doloso provocato da navi)
</t>
    </r>
    <r>
      <rPr>
        <sz val="10"/>
        <rFont val="Arial"/>
        <family val="2"/>
      </rPr>
      <t xml:space="preserve">Salvo che il fatto costituisca più grave reato, il Comandante di una nave, battente qualsiasi bandiera, nonchè i membri dell'equipaggio, il proprietario e l'armatore della nave, nel caso in cui la violazione sia avvenuta con il loro concorso, che dolosamente violano le disposizioni dell'art. 4 sono puniti con l'arresto da sei mesi a due anni e con l'ammenda da euro 10.000 ad euro 50.000.
 Se la violazione di cui al comma 1 causa danni permanenti o, comunque, di particolare gravità, alla qualità delle acque, a specie animali o vegetali o a parti di queste, si applica l'arresto da uno a tre anni e l'ammenda da euro 10.000 ad euro 80.000.
Sanzione pecuniaria da centocinquanta a duecentocinquanta quote (comma 1) e da duecento a trecento quote (comma 2). </t>
    </r>
  </si>
  <si>
    <r>
      <t xml:space="preserve">(Inquinamento colposo provocato da navi) 1/2
</t>
    </r>
    <r>
      <rPr>
        <u/>
        <sz val="10"/>
        <rFont val="Arial"/>
        <family val="2"/>
      </rPr>
      <t>Salvo che il fatto costituisca più grave reato, il Comandante di una nave, battente qualsiasi bandiera, nonchè i membri dell'equipaggio, il proprietario e l'armatore della nave, nel caso in cui la violazione sia avvenuta con la loro cooperazione, che violano per colpa le disposizioni dell'art. 4, sono puniti con l'ammenda da euro 10.000 ad euro 30.000.</t>
    </r>
    <r>
      <rPr>
        <sz val="10"/>
        <rFont val="Arial"/>
        <family val="2"/>
      </rPr>
      <t xml:space="preserve">
 Se la violazione di cui al comma 1 causa danni permanenti o, comunque, di particolare gravità, alla qualità delle acque, a specie animali o vegetali o a parti di queste, si applica l'arresto da sei mesi a due anni e l'ammenda da euro 10.000 ad euro 30.000.
</t>
    </r>
    <r>
      <rPr>
        <u/>
        <sz val="10"/>
        <rFont val="Arial"/>
        <family val="2"/>
      </rPr>
      <t>Sanzione pecuniaria fino a duecentocinquanta quote (comma 1)</t>
    </r>
    <r>
      <rPr>
        <sz val="10"/>
        <rFont val="Arial"/>
        <family val="2"/>
      </rPr>
      <t xml:space="preserve"> e da centocinquanta a duecentocinquanta quote (comma 2). Nel caso di condanna (per le ipotesi previste dal comma 2) si applicano le sanzioni interdittive per una durata non superiore a sei mesi.</t>
    </r>
  </si>
  <si>
    <r>
      <t xml:space="preserve">(Inquinamento colposo provocato da navi) 2/2
</t>
    </r>
    <r>
      <rPr>
        <sz val="10"/>
        <rFont val="Arial"/>
        <family val="2"/>
      </rPr>
      <t xml:space="preserve">Salvo che il fatto costituisca più grave reato, il Comandante di una nave, battente qualsiasi bandiera, nonchè i membri dell'equipaggio, il proprietario e l'armatore della nave, nel caso in cui la violazione sia avvenuta con la loro cooperazione, che violano per colpa le disposizioni dell'art. 4, sono puniti con l'ammenda da euro 10.000 ad euro 30.000.
</t>
    </r>
    <r>
      <rPr>
        <u/>
        <sz val="10"/>
        <rFont val="Arial"/>
        <family val="2"/>
      </rPr>
      <t xml:space="preserve"> Se la violazione di cui al comma 1 causa danni permanenti o, comunque, di particolare gravità, alla qualità delle acque, a specie animali o vegetali o a parti di queste, si applica l'arresto da sei mesi a due anni e l'ammenda da euro 10.000 ad euro 30.000.</t>
    </r>
    <r>
      <rPr>
        <sz val="10"/>
        <rFont val="Arial"/>
        <family val="2"/>
      </rPr>
      <t xml:space="preserve">
Sanzione pecuniaria fino a duecentocinquanta quote (comma 1) e da </t>
    </r>
    <r>
      <rPr>
        <u/>
        <sz val="10"/>
        <rFont val="Arial"/>
        <family val="2"/>
      </rPr>
      <t>centocinquanta a duecentocinquanta quote (comma 2). Nel caso di condanna (per le ipotesi previste dal comma 2) si applicano le sanzioni interdittive per una durata non superiore a sei mesi.</t>
    </r>
  </si>
  <si>
    <r>
      <rPr>
        <b/>
        <sz val="10"/>
        <rFont val="Arial"/>
        <family val="2"/>
      </rPr>
      <t xml:space="preserve">(Inquinamento ambientale)       </t>
    </r>
    <r>
      <rPr>
        <sz val="10"/>
        <rFont val="Arial"/>
        <family val="2"/>
      </rPr>
      <t xml:space="preserve">                                                                                                                               E' punito con la reclusione da due a sei anni e con la multa da euro 10.000 a euro 100.000 chiunque abusivamente cagiona una compromissione o un deterioramento significativi e misurabili:                                  1) delle acque o dell'aria, o di porzioni estese o significative del suolo o del sottosuolo;                                     2) di un ecosistema, della biodiversita', anche agraria, della flora o della fauna.                                                      Quando l'inquinamento e' prodotto in un'area naturale protetta o sottoposta a vincolo paesaggistico, ambientale, storico, artistico, architettonico o archeologico, ovvero in danno di specie animali o vegetali protette, la pena e' aumentata.
</t>
    </r>
  </si>
  <si>
    <r>
      <t xml:space="preserve">(Disastro Ambientale)                                                                                                                                          </t>
    </r>
    <r>
      <rPr>
        <sz val="10"/>
        <rFont val="Arial"/>
        <family val="2"/>
      </rPr>
      <t>Fuori dai casi previsti dall'articolo 434, chiunque abusivamente cagiona un disastro ambientale e' punito con la reclusione da cinque a quindici anni. Costituiscono disastro ambientale alternativamente:                                     1) l'alterazione irreversibile dell'equilibrio di un ecosistema;                                                                                      2) l'alterazione dell'equilibrio di un ecosistema la cui eliminazione risulti particolarmente onerosa e conseguibile solo con provvedimenti eccezionali;                                                                                                                         3) l'offesa alla pubblica incolumita' in ragione della rilevanza del fatto per l'estensione della compromissione o dei suoi effetti lesivi ovvero per il numero delle persone offese o esposte a pericolo.                                           Quando il disastro e' prodotto in un'area naturale protetta o sottoposta a vincolo paesaggistico, ambientale, storico, artistico, architettonico o archeologico, ovvero in danno di specie animali o vegetali protette, la pena e' aumentata.</t>
    </r>
  </si>
  <si>
    <r>
      <t xml:space="preserve">(Delitti colposi contro l'ambiente)                                                                                                                   </t>
    </r>
    <r>
      <rPr>
        <sz val="10"/>
        <rFont val="Arial"/>
        <family val="2"/>
      </rPr>
      <t xml:space="preserve">Se taluno dei fatti  di  cui  agli  articoli  452-bis  e  452-quater  e' commesso per colpa, le  pene  previste  dai  medesimi  articoli  sono diminuite da un terzo a due terzi.                                                                                     Se dalla commissione dei fatti di cui al comma precedente  deriva il pericolo di inquinamento ambientale o di  disastro  ambientale  le pene sono ulteriormente diminuite di un terzo.  </t>
    </r>
  </si>
  <si>
    <r>
      <t xml:space="preserve">(Circostanze aggravanti)                                                                                                                                     </t>
    </r>
    <r>
      <rPr>
        <sz val="10"/>
        <rFont val="Arial"/>
        <family val="2"/>
      </rPr>
      <t>Quando l'associazione di cui all'articolo 416 e' diretta, in via esclusiva o concorrente, allo scopo di commettere taluno dei delitti previsti dal presente titolo, le pene previste dal medesimo articolo 416 sono aumentate.              Quando l'associazione di cui all'articolo 416-bis e' finalizzata a commettere taluno dei delitti previsti dal presente titolo ovvero all'acquisizione della gestione o comunque del controllo di attivita' economiche, di concessioni, di autorizzazioni, di appalti o di servizi pubblici in materia ambientale, le pene previste dal medesimo articolo 416-bis sono aumentate.                                                                                                             Le pene di cui ai commi primo e secondo sono aumentate da un terzo alla meta' se dell'associazione fanno parte pubblici ufficiali o incaricati di un pubblico servizio che esercitano funzioni o svolgono servizi in materia ambientale.</t>
    </r>
  </si>
  <si>
    <r>
      <t xml:space="preserve">(Traffico e abbandono di materiale ad alta radioattivita')                                                                              </t>
    </r>
    <r>
      <rPr>
        <sz val="10"/>
        <rFont val="Arial"/>
        <family val="2"/>
      </rPr>
      <t xml:space="preserve">Salvo che il fatto costituisca piu' grave reato, e' punito con la reclusione da due a sei anni e con la multa da euro 10.000 a euro 50.000 chiunque abusivamente cede, acquista, riceve, trasporta, importa, esporta, procura ad altri, detiene, trasferisce, abbandona o si disfa illegittimamente di materiale ad alta radioattivita'.                      La pena di cui al primo comma e' aumentata se dal fatto deriva il pericolo di compromissione o deterioramento: 
1) delle acque o dell'aria, o di porzioni estese o significative del suolo o del sottosuolo; 
2) di un ecosistema, della biodiversita', anche agraria, della flora o della fauna.                                                     Se dal fatto deriva pericolo per la vita o per l'incolumita' delle persone, la pena e' aumentata fino alla meta.'                                         
</t>
    </r>
  </si>
  <si>
    <r>
      <rPr>
        <b/>
        <sz val="10"/>
        <rFont val="Arial"/>
        <family val="2"/>
      </rPr>
      <t>(Impiego di lavoratori irregolari).</t>
    </r>
    <r>
      <rPr>
        <sz val="10"/>
        <rFont val="Arial"/>
        <family val="2"/>
      </rPr>
      <t xml:space="preserve">
Art. 22 
comma 12
Il datore di lavoro che occupa alle proprie dipendenze lavoratori stranieri privi del permesso di soggiorno previsto dal presente articolo, ovvero il cui permesso sia scaduto e del quale non sia stato  chiesto, nei termini di legge, il rinnovo, revocato o annullato, è punito con la reclusione da sei mesi a tre anni e con la multa di 5000 euro per ogni lavoratore impiegato.
comma 12-bis. 
Le pene per  il  fatto  previsto  dal  comma  12  sono aumentate da un terzo alla meta':  
        a) se i lavoratori occupati sono in numero superiore a tre;  
        b)  se  i  lavoratori  occupati  sono  minori  in  eta'   non lavorativa;  
        c) se  i  lavoratori  occupati  sono  sottoposti  alle  altre condizioni lavorative di particolare sfruttamento  di  cui  al  terzo comma dell'articolo 603-bis del codice penale.</t>
    </r>
  </si>
  <si>
    <t>MOD.9203-All.4</t>
  </si>
  <si>
    <t>Livello di rischio</t>
  </si>
  <si>
    <t>Rev.01</t>
  </si>
  <si>
    <t>Documenti informatici</t>
  </si>
  <si>
    <t>Traffico e abbandono di materiale ad alta radioattivita</t>
  </si>
  <si>
    <t>art. 24</t>
  </si>
  <si>
    <t>Art. 24-bis</t>
  </si>
  <si>
    <t>Art. 24-ter</t>
  </si>
  <si>
    <t>Art. 25</t>
  </si>
  <si>
    <t>Art. 25-bis</t>
  </si>
  <si>
    <t>Art. 25 bis-1</t>
  </si>
  <si>
    <t>Art. 25-ter</t>
  </si>
  <si>
    <t>Art. 25-quater</t>
  </si>
  <si>
    <t>Art. 25-quater-1</t>
  </si>
  <si>
    <t>Art. 25-sexies</t>
  </si>
  <si>
    <t>Art. 25-septies</t>
  </si>
  <si>
    <t>Art. 25-octies</t>
  </si>
  <si>
    <t>Reati Transnazionali                                                                     (Legge 16 marzo 2006, n. 146, art. 10)</t>
  </si>
  <si>
    <t>Art. 25-novies</t>
  </si>
  <si>
    <t>Art. 25-decies</t>
  </si>
  <si>
    <t>Art. 25-quinquies</t>
  </si>
  <si>
    <t>Art. 25-undecies</t>
  </si>
  <si>
    <t>Art. 25-duocedies</t>
  </si>
  <si>
    <t>Distruzione o deterioramento di habitat all'interno di un sito protetto</t>
  </si>
  <si>
    <t>Scarichi sul suolo</t>
  </si>
  <si>
    <t>Scarichi nel sottosuolo e nelle acque sotterranee</t>
  </si>
  <si>
    <t>Scarichi in reti fognarie</t>
  </si>
  <si>
    <t>Scarichi di sostanze pericolose</t>
  </si>
  <si>
    <t>Scarichi di acque reflue industriali contenenti sostanze pericolose</t>
  </si>
  <si>
    <t>Scarichi di acque reflue industriali contenenti sostanze pericolose in difformità da prescrizioni</t>
  </si>
  <si>
    <t>Scarichi di acque reflue industriali contenenti sostanze pericolose oltre i valori limite</t>
  </si>
  <si>
    <t>Scarico da navi o aeromobili di sostanze vietate</t>
  </si>
  <si>
    <t>Divieto di miscelazione di rifiuti pericolosi</t>
  </si>
  <si>
    <t>Bonifica dei siti</t>
  </si>
  <si>
    <t>Bonifica dei siti da sostanze pericolose</t>
  </si>
  <si>
    <t>Violazione degli obblighi di comunicazione, di tenuta dei registri obbligatori e dei formulari</t>
  </si>
  <si>
    <t>Traffico illecito di rifiuti</t>
  </si>
  <si>
    <t>Attività organizzate per il traffico illecito di rifiuti</t>
  </si>
  <si>
    <t>Attività organizzate per il traffico illecito di rifiuti ad alta radioattività</t>
  </si>
  <si>
    <t>Superamento valori limite di emissione e di qualità dell'aria</t>
  </si>
  <si>
    <t>Disciplina dei reati relativi all'applicazione in Italia della convenzione sul commercio internazionale delle specie animali e vegetali in via di estinzione</t>
  </si>
  <si>
    <t>Misure a tutela dell'ozono stratosferico e dell'ambiente</t>
  </si>
  <si>
    <t>Inquinamento doloso provocato da navi</t>
  </si>
  <si>
    <t>Inquinamento colposo provocato da navi</t>
  </si>
  <si>
    <t>Disastro Ambientale</t>
  </si>
  <si>
    <t>Delitti colposi contro l'ambiente</t>
  </si>
  <si>
    <t>Induzione indebita a dare o promettere utilità</t>
  </si>
  <si>
    <t>Falsificazione di monete, spendita e introduzione nello Stato, previo concerto, di monete falsificate</t>
  </si>
  <si>
    <t>Spendita e introduzione nello Stato, senza concerto, di monete falsificate</t>
  </si>
  <si>
    <t>Falsificazione di valori di bollo, introduzione nello Stato, acquisto, detenzione o messa in circolazione di valori di bollo falsificati</t>
  </si>
  <si>
    <t>Contraffazione di carta filigranata in uso per la fabbricazione di carte di pubblico credito o di valori di bollo</t>
  </si>
  <si>
    <t>Fabbricazione o detenzione di filigrane o di strumenti destinati alla falsificazione di monete, di valori di bollo o di carta filigranata</t>
  </si>
  <si>
    <t>Uso di valori di bollo contraffatti o alterati</t>
  </si>
  <si>
    <t>Contraffazione, alterazione o uso di segni distintivi ovvero di brevetti, modelli e disegni</t>
  </si>
  <si>
    <t>Introduzione nello Stato e commercio di prodotti con segni falsi</t>
  </si>
  <si>
    <t>Corruzione tra privati</t>
  </si>
  <si>
    <t>Pornografia virtuale</t>
  </si>
  <si>
    <r>
      <t xml:space="preserve">Adescamento di minorenni                                                                                                                    </t>
    </r>
    <r>
      <rPr>
        <b/>
        <sz val="10"/>
        <rFont val="Arial"/>
        <family val="2"/>
      </rPr>
      <t/>
    </r>
  </si>
  <si>
    <t>Autoriciclaggio</t>
  </si>
  <si>
    <t>Uccisione, distruzione, cattura, prelievo, detenzione di esemplari di specie animali o vegetali selvatiche protette</t>
  </si>
  <si>
    <t xml:space="preserve">Attività di gestione di rifiuti non autorizzata
</t>
  </si>
  <si>
    <t>Discarica non autorizzata</t>
  </si>
  <si>
    <t>Miscelazione di rifiuti</t>
  </si>
  <si>
    <t>Deposito temporaneo rifiuti sanitari pericolosi</t>
  </si>
  <si>
    <t>Malversazione a danno dello Stato o di altro ente pubblico</t>
  </si>
  <si>
    <t>Indebita percezione di contributi, finanziamenti o altre erogazioni da parte dello Stato o di altro ente pubblico o delle Comunità europee</t>
  </si>
  <si>
    <t>Truffa</t>
  </si>
  <si>
    <t>Truffa aggravata per il conseguimento di erogazioni pubbliche</t>
  </si>
  <si>
    <t>Frode informatica</t>
  </si>
  <si>
    <t>Accesso abusivo ad un sistema informatico o telematico</t>
  </si>
  <si>
    <t>Detenzione e diffusione abusiva di codici di accesso a sistemi informatici o telematici</t>
  </si>
  <si>
    <t>Diffusione di apparecchiature, dispositivi o programmi informatici diretti a danneggiare o interrompere un sistema informatico o telematico</t>
  </si>
  <si>
    <t>Intercettazione, impedimento o interruzione illecita di comunicazioni informatiche o telematiche</t>
  </si>
  <si>
    <t>Installazione di apparecchiature atte ad intercettare, impedire o interrompere comunicazioni informatiche o telematiche</t>
  </si>
  <si>
    <t xml:space="preserve">Danneggiamento di informazioni, dati e programmi informatici                                                     </t>
  </si>
  <si>
    <t>Danneggiamento di informazioni, dati e programmi informatici utilizzati dallo Stato o da altro ente pubblico o comunque di pubblica utilità</t>
  </si>
  <si>
    <t>Danneggiamento di sistemi informatici o telematici</t>
  </si>
  <si>
    <t>Danneggiamento di sistemi informatici o telematici di pubblica utilità</t>
  </si>
  <si>
    <t>Frode informatica del soggetto che presta servizi di certificazione di firma elettronica</t>
  </si>
  <si>
    <t>Scambio elettorale politico-mafioso</t>
  </si>
  <si>
    <t>Sequestro di persona a scopo di rapina o di estorsione</t>
  </si>
  <si>
    <t>Associazione finalizzata al traffico illecito di sostanze stupefacenti o psicotrope</t>
  </si>
  <si>
    <t>Corruzione per l’esercizio della funzione</t>
  </si>
  <si>
    <t>Corruzione per un atto contrario ai doveri di ufficio</t>
  </si>
  <si>
    <t>Corruzione di persona incaricata di un pubblico servizio</t>
  </si>
  <si>
    <t xml:space="preserve">Peculato, concussione, induzione indebita a dare o promettere utilità, corruzione e istigazione alla corruzione di membri degli organi delle Comunità europee e di funzionari delle Comunità europee e di Stati esteri
</t>
  </si>
  <si>
    <t>Turbata libertà dell'industria o del commercio</t>
  </si>
  <si>
    <t>Illecita concorrenza con minaccia o violenza</t>
  </si>
  <si>
    <t>Frodi contro le industrie nazionali</t>
  </si>
  <si>
    <t>Frode nell'esercizio del commercio</t>
  </si>
  <si>
    <t>Vendita di sostanze alimentari non genuine come genuine</t>
  </si>
  <si>
    <t>Vendita di prodotti industriali con segni mendaci</t>
  </si>
  <si>
    <t>Fabbricazione e commercio di beni realizzati usurpando titoli di proprietà industriale</t>
  </si>
  <si>
    <t>Contraffazione di indicazioni geografiche o denominazioni di origine dei prodotti agroalimentari</t>
  </si>
  <si>
    <t>False comunicazioni sociali</t>
  </si>
  <si>
    <t>False comunicazioni sociali delle societa' quotate</t>
  </si>
  <si>
    <t>Impedito controllo</t>
  </si>
  <si>
    <t>Indebita restituzione di conferimenti</t>
  </si>
  <si>
    <t>Illecite operazioni sulle azioni o quote sociali o della società controllante</t>
  </si>
  <si>
    <t>Operazioni in pregiudizio dei creditori</t>
  </si>
  <si>
    <t>Omessa comunicazione del conflitto d'interessi</t>
  </si>
  <si>
    <t>Indebita ripartizione dei beni sociali da parte dei liquidatori</t>
  </si>
  <si>
    <t>Illecita influenza sull'assemblea</t>
  </si>
  <si>
    <t>Ostacolo all'esercizio delle funzioni delle autorità pubbliche di vigilanza</t>
  </si>
  <si>
    <t>Associazioni con finalità di terrorismo anche internazionale o di eversione dell’ordine democratico</t>
  </si>
  <si>
    <t>Assistenza agli associati</t>
  </si>
  <si>
    <t>Arruolamento con finalità di terrorismo anche internazionale</t>
  </si>
  <si>
    <t>Addestramento ad attività con finalità di terrorismo anche internazionale</t>
  </si>
  <si>
    <t>Condotte con finalità di terrorismo</t>
  </si>
  <si>
    <t>Attentato per finalità terroristiche o di eversione</t>
  </si>
  <si>
    <t>Atto di terrorismo con ordigni micidiali o  esplosivi</t>
  </si>
  <si>
    <t>Sequestro di persona a scopo di terrorismo o di eversione</t>
  </si>
  <si>
    <t>Istigazione a commettere alcuno dei delitti preveduti dai Capi primo e secondo</t>
  </si>
  <si>
    <t>Pratiche di mutilazione degli organi genitali femminili</t>
  </si>
  <si>
    <t>Riduzione o mantenimento in schiavitù o in servitù</t>
  </si>
  <si>
    <t>Prostituzione minorile</t>
  </si>
  <si>
    <t>Pornografia minorile</t>
  </si>
  <si>
    <t>Detenzione di materiale pornografico</t>
  </si>
  <si>
    <t>Iniziative turistiche volte allo sfruttamento della prostituzione minorile</t>
  </si>
  <si>
    <t>Tratta di persone</t>
  </si>
  <si>
    <r>
      <t xml:space="preserve">Acquisto e alienazione di schiavi
</t>
    </r>
    <r>
      <rPr>
        <sz val="10"/>
        <color indexed="10"/>
        <rFont val="Arial"/>
        <family val="2"/>
      </rPr>
      <t/>
    </r>
  </si>
  <si>
    <t>Abuso di informazioni privilegiate</t>
  </si>
  <si>
    <t xml:space="preserve">Manipolazione del mercato
</t>
  </si>
  <si>
    <t>Omicidio colposo</t>
  </si>
  <si>
    <t>Lesioni personali colpose</t>
  </si>
  <si>
    <t>Impiego di denaro, beni o utilità di provenienza illecita</t>
  </si>
  <si>
    <t>Associazione di tipo mafioso</t>
  </si>
  <si>
    <t>Associazione per delinquere finalizzata al contrabbando di tabacchi lavorati esteri</t>
  </si>
  <si>
    <t>Disposizioni contro le immigrazioni clandestine</t>
  </si>
  <si>
    <t>Induzione a non rendere dichiarazioni o a rendere dichiarazioni mendaci all'autorità giudiziaria</t>
  </si>
  <si>
    <t>Riproduzione, trascrizione, recita in pubblico, diffusione, vendita o messa in vendita o immissione altrimenti in commercio un'opera altrui o rivelazione del contenuto prima che sia reso pubblico, o introduazione e messa in circolazione nello Stato di esemplari prodotti all'estero contrariamente alla legge italiana, di un'opera di ingegno protetta o parte di essa, di un’opera altrui adatta a  pubblico spettacolo od una composizione musicale, di programmi per elaboratore, ecc..</t>
  </si>
  <si>
    <t>PROCESSO AZIENDALE</t>
  </si>
  <si>
    <t>FUNZIONE RESPONSABILE DEL PROCESSO</t>
  </si>
  <si>
    <t>DEL</t>
  </si>
  <si>
    <t>Attività sensibili</t>
  </si>
  <si>
    <t>REV</t>
  </si>
  <si>
    <t>Responsabile attività</t>
  </si>
  <si>
    <t>Protocolli Applicabili</t>
  </si>
  <si>
    <t>SCHEDA N.</t>
  </si>
  <si>
    <t>PROTOCOLLI APPLICABILI</t>
  </si>
  <si>
    <t>ULTERIORI MISURE DA ATTUARE</t>
  </si>
  <si>
    <t>Probabilità</t>
  </si>
  <si>
    <t>Impatto</t>
  </si>
  <si>
    <t>Probabilità (1:4)</t>
  </si>
  <si>
    <t>Impatto (1:4)</t>
  </si>
  <si>
    <t>IDENTIFICAZIONE DEI RISCHI 231</t>
  </si>
  <si>
    <t>ULTERIORI MISURE DA ADOTTARE</t>
  </si>
  <si>
    <t>Cod.</t>
  </si>
  <si>
    <t>Titolo/Descrizione protocollo</t>
  </si>
  <si>
    <t>Descrizione</t>
  </si>
  <si>
    <t>Modello di Organizzazione e Gestione (MOG) ai sensi del D.Lgs. 231/01</t>
  </si>
  <si>
    <t xml:space="preserve">MOD.9202-B Scheda di mappatura dei rischi 231 per processo </t>
  </si>
  <si>
    <r>
      <t>Associazioni di tipo mafioso</t>
    </r>
    <r>
      <rPr>
        <sz val="9"/>
        <color indexed="17"/>
        <rFont val="Trebuchet MS"/>
        <family val="2"/>
      </rPr>
      <t xml:space="preserve"> </t>
    </r>
    <r>
      <rPr>
        <sz val="9"/>
        <rFont val="Trebuchet MS"/>
        <family val="2"/>
      </rPr>
      <t xml:space="preserve">anche straniere                  </t>
    </r>
  </si>
  <si>
    <t>PROCESSI AZIENDALI</t>
  </si>
  <si>
    <t>PROTOCOLLI</t>
  </si>
  <si>
    <t>MISURE DI MIGLIORAMENTO</t>
  </si>
  <si>
    <t>ATTIVITA'</t>
  </si>
  <si>
    <t>CODICE</t>
  </si>
  <si>
    <t>FLUSSI INFORMATIVI</t>
  </si>
  <si>
    <t>PROTOCOLLO DI GESTIONE DEI FORNITORI</t>
  </si>
  <si>
    <t>PROTOCOLLO DI GESTIONE DEI RAPPORTI CON LA PUBBLICA AMMINISTRAZIONE</t>
  </si>
  <si>
    <t>PROTOCOLLO PER LA SICUREZZA INFORMATICA</t>
  </si>
  <si>
    <t>MANUALE DI GESTIONE DEGLI ASPETTI AMMINISTRATIVI</t>
  </si>
  <si>
    <t>GESTIONE DEL PROCESSO COMMERCIALE</t>
  </si>
  <si>
    <t>GESTIONE DELLA SICUREZZA E SALUTE SUL LAVORO</t>
  </si>
  <si>
    <t>GESTIONE DEL PROCESSO DI PROGETTAZIONE</t>
  </si>
  <si>
    <t>GESTIONE DEL PROCESSO DI PRODUZIONE/ EROGAZIONE DEL SERVIZIO</t>
  </si>
  <si>
    <t>GESTIONE DEGLI ASPETTI AMBIENTALI</t>
  </si>
  <si>
    <t>CODICE ETICO</t>
  </si>
  <si>
    <t>231.P01</t>
  </si>
  <si>
    <t>231.P02</t>
  </si>
  <si>
    <t>231.P03</t>
  </si>
  <si>
    <t>231.P04</t>
  </si>
  <si>
    <t>231.P05</t>
  </si>
  <si>
    <t>231.P06</t>
  </si>
  <si>
    <t>231.P07</t>
  </si>
  <si>
    <t>231.P08</t>
  </si>
  <si>
    <t>231.P09</t>
  </si>
  <si>
    <t>231.P10</t>
  </si>
  <si>
    <t>231.P11</t>
  </si>
  <si>
    <t>Codice</t>
  </si>
  <si>
    <t>Inquinamento ambientale</t>
  </si>
  <si>
    <t>00</t>
  </si>
  <si>
    <t>DESCRIZIONE SINTETICA DEL PROCESSO</t>
  </si>
  <si>
    <t>MANUTENZIONI</t>
  </si>
  <si>
    <t>GESTIONE SISTEMI INFORMATIVI</t>
  </si>
  <si>
    <t>RAPPORTI CON LA PA IN GENERE</t>
  </si>
  <si>
    <t>PERSONALE</t>
  </si>
  <si>
    <t>GESTIONE SICUREZZA</t>
  </si>
  <si>
    <t>GESTIONE AMBIENTE</t>
  </si>
  <si>
    <t>MANUTENZIONE</t>
  </si>
  <si>
    <t>Assicurare separazione ed indipendenza gerarchica tra coloro che elaborano una decisione, coloro che la attuano e chi è tenuto a svolgere i controlli</t>
  </si>
  <si>
    <t>Effettuazione sistema di controlli indipendenti</t>
  </si>
  <si>
    <t>Deroghe ai protocolli ammesse solamente in caso di emergenza o di impossibilità temporanea di attuazione delle stesse (tempestivamente comunicata all'OdV)</t>
  </si>
  <si>
    <t>Presenza di protocollo per la formazione e l'attuazione delle decisioni dell'ente</t>
  </si>
  <si>
    <t>La procedura deve contenere la destrizione di modalità operative e titolari delle funzioni, con competenze e responsabilità</t>
  </si>
  <si>
    <t>La procedura deve contenere le modalità di documentazione e conservazione di atti delle procedure, in modo tale da assicurare trasparenza e verificabilità delle stesse</t>
  </si>
  <si>
    <t>I protocolli vanno tenuti aggiornati anche su proposta o segnalazione dell'Organismo di Vigilanza</t>
  </si>
  <si>
    <t>Individuazione protocolli per la gestione delle risorse finanziare, atti ad impedire la commissione di reati</t>
  </si>
  <si>
    <t>Stabilire limiti di autonomia decisionale nell'impiego di risorse finanziarie, mediante fissazione di puntuali soglie quantitative in coerenza con le competenze gestionali e le responsabilità organizzative affidate alle singole persone</t>
  </si>
  <si>
    <t>Il superamento dei limiti quantitativi può avere luogo nel rispetto delle procedure di autorizzazione e rappresentanza</t>
  </si>
  <si>
    <t>Tutte le operazioni che comportano utilizzazione o impegno di risorse economiche o finanziarie devono avere adeguata causale ed essere documentate e registrate</t>
  </si>
  <si>
    <t>Obbligo di informazione all'OdV</t>
  </si>
  <si>
    <t>Mansioni e responsabilità di tutto il personale debbono essere definite e rese note a tutta l'azienda; la catana gerarchica deve essere nota e rispettata</t>
  </si>
  <si>
    <t>Le deleghe e procure conferite al personale o a terzi debbono essere chiare, giuridicamente valide e formalmente accettate dall'interessato</t>
  </si>
  <si>
    <t>Le procedure aziendali debbono coprire almeno i processi considerati critici e, quando necessario, essere aggiornate nel tempo</t>
  </si>
  <si>
    <t>Acquisto - richiesta di acquisto</t>
  </si>
  <si>
    <t>Acquisto - ricevimento di materiali e prestazioni</t>
  </si>
  <si>
    <t>Acquisto - obblighi di informazione</t>
  </si>
  <si>
    <t>Commerciale - Predisposizione e riesame dell'offerta</t>
  </si>
  <si>
    <t>Commerciale - Gestione del contratto</t>
  </si>
  <si>
    <t>Commerciale - Varianti e riserve</t>
  </si>
  <si>
    <t>Commerciale - Fatturazione attiva e contabilizzazione</t>
  </si>
  <si>
    <t>Commerciale - Gestione delle risorse finanziarie</t>
  </si>
  <si>
    <t>Commericiale - Obblighi di informazione</t>
  </si>
  <si>
    <t>Attività immobiliare - fatturazione attiva e contabilizzazione</t>
  </si>
  <si>
    <t>Gestione investimenti e spese con fondi pubblici - istruttoria finanziamenti</t>
  </si>
  <si>
    <t>Gestione investimenti e spese con fondi pubblici - autorizzazione</t>
  </si>
  <si>
    <t>Gestione investimenti e spese con fondi pubblici - erogazione delle risorse finanziarie</t>
  </si>
  <si>
    <t>Gestione investimenti e spese con fondi pubblici . Sviluppo progetto e rendicontazione</t>
  </si>
  <si>
    <t>Gestione sistemi informativi - controllo di legittimità</t>
  </si>
  <si>
    <t>Gestione risorse umane - selezione ed assunzione del personale</t>
  </si>
  <si>
    <t>Acquisto - Valutazione e qualificazione fornitori</t>
  </si>
  <si>
    <t>Acquisto - Selezoipone del fornitore</t>
  </si>
  <si>
    <t>Acquisto - emissione dell'ordine</t>
  </si>
  <si>
    <t>Acquisto - Ricevimento della fattura passiva</t>
  </si>
  <si>
    <t>Commericiale - identificazione delle opportunità</t>
  </si>
  <si>
    <t>Finanziario - Gestione della liquidità (tesoreria)</t>
  </si>
  <si>
    <t>Finanziario - Acquisizione e gestione dei finanziamenti</t>
  </si>
  <si>
    <t>Finanziario - Investimenti finanziari</t>
  </si>
  <si>
    <t>Amministrativo - Gestione societaria</t>
  </si>
  <si>
    <t>Commerciale - analisi tecnica e stima dei costi</t>
  </si>
  <si>
    <t>Attività immobiliare - identificazione delle opportunità</t>
  </si>
  <si>
    <t>Attività immobiliare - sviluppo del progetto immobiliare</t>
  </si>
  <si>
    <t>Commerciale - aggiudizazione e stupula del contratto</t>
  </si>
  <si>
    <t>Attività immobiliare - scelta dell'agenzia immobiliare</t>
  </si>
  <si>
    <t>Attività immobiliare - vendita di unità immobiliari</t>
  </si>
  <si>
    <t>Amministrativo - Redazione dei documenti amministrativi</t>
  </si>
  <si>
    <t>Amministrativo - Redazione del bilancio</t>
  </si>
  <si>
    <t>Gestione risorse umane - Formazione del personale</t>
  </si>
  <si>
    <t>Gestione risorse umane - Valutazione del personale</t>
  </si>
  <si>
    <t>Gestione della sicurezza - Definizione responsabilità per la sicurezza</t>
  </si>
  <si>
    <t>Gestione della sicurezza - Valutazione dei rischi per la sicurezza</t>
  </si>
  <si>
    <t>Gestione della sicurezza - Oneri per la sicurezza</t>
  </si>
  <si>
    <t>Gestione della sicurezza - Controllo adeguamenti legislativi</t>
  </si>
  <si>
    <t>Gestione per l'ambiente - Definizione delle responsabilità per l'ambiente</t>
  </si>
  <si>
    <t>Gestione per l'ambiente - Analisi degli impatti ambientali</t>
  </si>
  <si>
    <t>Gestione per l'ambiente - Gestione dei rifiuti</t>
  </si>
  <si>
    <t>Gestione per l'ambiente - Controllo operativo per l'ambiente</t>
  </si>
  <si>
    <t>Gestione per l'ambiente - Controllo adeguamenti legislativi</t>
  </si>
  <si>
    <t>Selezione ed assunzione del personale</t>
  </si>
  <si>
    <t>Gestione societaria</t>
  </si>
  <si>
    <t>Consultazione elenco dei fornitori, prestatori di servizi o esecutori di lavori non soggetti a tentativo di infiltrazione mafiosa operanti nelle attività imprenditoriali cosiddette critiche</t>
  </si>
  <si>
    <t>Conferimento deleghe operative</t>
  </si>
  <si>
    <t>Valutazione dei rischi ambientali</t>
  </si>
  <si>
    <t>Monitoraggio adeguamenti legislativi</t>
  </si>
  <si>
    <t>Nomina RSPP, MC e deleghe operative</t>
  </si>
  <si>
    <t>Valutazione rischi singolo cantiere (PSC, POS, DUVRI)</t>
  </si>
  <si>
    <t>Gestione oneri sicurezza</t>
  </si>
  <si>
    <t>Formazione legge sulla sicurezza</t>
  </si>
  <si>
    <t>Visite mediche obbligatorie</t>
  </si>
  <si>
    <t>Politica risorse umane</t>
  </si>
  <si>
    <t>Valutazione del personale</t>
  </si>
  <si>
    <t>Gestione amministrativa del personale</t>
  </si>
  <si>
    <t>Identificazione responsabile dei sistemi informativi</t>
  </si>
  <si>
    <t>Protezione dei dati</t>
  </si>
  <si>
    <t>Criteri di utilizzo dei sistemi informativi</t>
  </si>
  <si>
    <t>Controlli di legittimità</t>
  </si>
  <si>
    <t>Utilizzo sistemi informativi</t>
  </si>
  <si>
    <t>Istruttoria domanda di finanziamento</t>
  </si>
  <si>
    <t>Presentazione domanda</t>
  </si>
  <si>
    <t>Gestione finanziamento</t>
  </si>
  <si>
    <t>Rendicontazione progetto</t>
  </si>
  <si>
    <t>Sviluppo progetto</t>
  </si>
  <si>
    <t>Redazione documenti amministrativi</t>
  </si>
  <si>
    <t>Tenuta delle scritture contabili</t>
  </si>
  <si>
    <t>Gestione liquidità (tesoreria)</t>
  </si>
  <si>
    <t>Identificazione delle opportunità immobiliari</t>
  </si>
  <si>
    <t>Acquisizione delle autorizzazioni necessarie</t>
  </si>
  <si>
    <t>Scelta Agenzia Immobiliare</t>
  </si>
  <si>
    <t>Vendita unità immobiliari</t>
  </si>
  <si>
    <t>Sviluppo del progetto immobiliare</t>
  </si>
  <si>
    <t>Costruzione in proprio</t>
  </si>
  <si>
    <t>Identificazione delle opportunità</t>
  </si>
  <si>
    <t>Predisposizione e riesame dell'offerta</t>
  </si>
  <si>
    <t>Aggiudicazione e stipula del contratto</t>
  </si>
  <si>
    <t>Gestione del contratto (inclusi SAL)</t>
  </si>
  <si>
    <t>Varianti e riserve</t>
  </si>
  <si>
    <t>Fatturazione attiva</t>
  </si>
  <si>
    <t>Incasso e relativa contabilizzazione</t>
  </si>
  <si>
    <t>Gestione del cantiere</t>
  </si>
  <si>
    <t>Ricevimento e contabilizzazione fatture</t>
  </si>
  <si>
    <t>Pagamento e relativa contabilizzazione</t>
  </si>
  <si>
    <t>Leadership e governance</t>
  </si>
  <si>
    <t>Standard di comportamento</t>
  </si>
  <si>
    <t>Comunicazione</t>
  </si>
  <si>
    <t>Reazione alle violazioni</t>
  </si>
  <si>
    <t>art. 24 (Reati commessi nei rapporti con la Pubblica Amministrazione)</t>
  </si>
  <si>
    <t xml:space="preserve">art. 24bis (Delitti informatici e trattamento illecito di dati)                                     </t>
  </si>
  <si>
    <t xml:space="preserve">art. 24ter (Delitti di criminalità organizzata)                                                       </t>
  </si>
  <si>
    <t>art. 25 (Concussione, induzione indebita a dare o promettere utilità e corruzione)</t>
  </si>
  <si>
    <t xml:space="preserve">art. 25-bis (Falsità in monete, in carte di pubblico credito, in valori di bollo e in strumenti o segni di riconoscimento)                           </t>
  </si>
  <si>
    <t xml:space="preserve">art. 25bis-1 (Delitti contro l'industria e il commercio)                                  </t>
  </si>
  <si>
    <t xml:space="preserve">art. 25-ter (Reati societari, inclusa la corruzione tra privati)  </t>
  </si>
  <si>
    <t>Art. 25-quater (Reati con finalità di terrorismo o di eversione dell'ordine democratico previsti dal codice penale e dalle leggi speciali)</t>
  </si>
  <si>
    <t>art. 25quater-1 (Pratiche di mutilazione degli organi genitali femminili)</t>
  </si>
  <si>
    <t>art. 25-quinquies (Delitti contro la personalità  individuale)</t>
  </si>
  <si>
    <t>art. 25-sexies (Reati di abuso di mercato)</t>
  </si>
  <si>
    <t xml:space="preserve">art. 25-septies (Reati di omicidio colposo e lesioni colpose gravi o gravissime, commessi con violazione delle norme antinfortunistiche e sulla tutela dell'igiene e della salute sul lavoro) </t>
  </si>
  <si>
    <t xml:space="preserve">art. 25-octies (Ricettazione, riciclaggio e impiego di denaro, beni o utilità di provenienza illecita, nonché autoriciclaggio)                     </t>
  </si>
  <si>
    <t>Reati Transnazionali (Legge 16 marzo 2006, n. 146, art. 10)</t>
  </si>
  <si>
    <t>art. 25-novies (Delitti in materia di violazione del diritto d'autore)</t>
  </si>
  <si>
    <t xml:space="preserve">art. 25-decies (Induzione  a  non rendere dichiarazioni o a rendere dichiarazioni mendaci all'autorita' giudiziaria)                                         </t>
  </si>
  <si>
    <t>art. 25-undecies (Reati ambientali)</t>
  </si>
  <si>
    <t xml:space="preserve">art. 25-duodecies (Impiego  di  cittadini  di  paesi terzi  il  cui soggiorno e' irregolare)                                          </t>
  </si>
  <si>
    <t>Applicabilità della fam. di reati</t>
  </si>
  <si>
    <t>FAMIGLIA DI REATO</t>
  </si>
  <si>
    <t>PROTOCOLLO 231</t>
  </si>
  <si>
    <t>TITOLO PROTOCOLLO</t>
  </si>
  <si>
    <t>ESISTENZA DI PROCEDURE</t>
  </si>
  <si>
    <t>AGGIORNAMENTO DI PROCEDURE</t>
  </si>
  <si>
    <t>ESISTENZA DI DELEGHE</t>
  </si>
  <si>
    <t>CONOSCENZA E COMUNICAZION</t>
  </si>
  <si>
    <t>SEGREGAZIONE DI COMPITI</t>
  </si>
  <si>
    <t>CONTROLLI PRIMARI E MONITORAGGIO</t>
  </si>
  <si>
    <t>VALUTAZIONE DEI CONTROLLI</t>
  </si>
  <si>
    <t>DIREZIONE GENERALE</t>
  </si>
  <si>
    <t>QUALITA</t>
  </si>
  <si>
    <t>SICUREZZA</t>
  </si>
  <si>
    <t>AMBIENTE</t>
  </si>
  <si>
    <t>SISTEMI INFORMATICI</t>
  </si>
  <si>
    <t>RESPONSABILI (*)</t>
  </si>
  <si>
    <t>(*) Legenda ruoli responsabili: O= Operativo; D=Decisionale; A=Autorizzativo; M=Monitoraggio; S=Sanzionatorio; T=Training e comunicazione</t>
  </si>
  <si>
    <t>CONTROLLI ESISTENTI (X se presente)</t>
  </si>
  <si>
    <t>Valutazione rischi ambientali singolo cantiere</t>
  </si>
  <si>
    <t xml:space="preserve">Formazione ambientale </t>
  </si>
  <si>
    <t>Controlli operativi ambientali</t>
  </si>
  <si>
    <t>MAPPATURA DEI PROCESSI AZIENDALI</t>
  </si>
  <si>
    <t>Valutazione rischi</t>
  </si>
  <si>
    <t>Controllo operativo sicurezza</t>
  </si>
  <si>
    <t>Identificazione del responsabile del finanziamento</t>
  </si>
  <si>
    <t>Autorizzazione al finanziamento</t>
  </si>
  <si>
    <t>Criteri per la redazione del bialncio</t>
  </si>
  <si>
    <t>Redazione proposta di bilancio</t>
  </si>
  <si>
    <t>Acquisizione e gestione finanziamenti</t>
  </si>
  <si>
    <t>Analisi tecnica e stima dei costi</t>
  </si>
  <si>
    <t>Valutazione e qualifica fornitori</t>
  </si>
  <si>
    <t>Ricevimento materiali e prestazioni</t>
  </si>
  <si>
    <t>GOVERNANCE AZIENDALE</t>
  </si>
  <si>
    <t>Valutazione delle performance</t>
  </si>
  <si>
    <t>D</t>
  </si>
  <si>
    <t>A1</t>
  </si>
  <si>
    <t>A2</t>
  </si>
  <si>
    <t>A3</t>
  </si>
  <si>
    <t>A4</t>
  </si>
  <si>
    <t>A5</t>
  </si>
  <si>
    <t>A6</t>
  </si>
  <si>
    <t>B1</t>
  </si>
  <si>
    <t>B2</t>
  </si>
  <si>
    <t>B3</t>
  </si>
  <si>
    <t>B4</t>
  </si>
  <si>
    <t>B5</t>
  </si>
  <si>
    <t>B6</t>
  </si>
  <si>
    <t>B7</t>
  </si>
  <si>
    <t>B8</t>
  </si>
  <si>
    <t>C1</t>
  </si>
  <si>
    <t>C2</t>
  </si>
  <si>
    <t>C3</t>
  </si>
  <si>
    <t>C4</t>
  </si>
  <si>
    <t>C5</t>
  </si>
  <si>
    <t>D1</t>
  </si>
  <si>
    <t>D2</t>
  </si>
  <si>
    <t>D3</t>
  </si>
  <si>
    <t>D4</t>
  </si>
  <si>
    <t>D5</t>
  </si>
  <si>
    <t>E1</t>
  </si>
  <si>
    <t>E2</t>
  </si>
  <si>
    <t>E3</t>
  </si>
  <si>
    <t>E4</t>
  </si>
  <si>
    <t>E5</t>
  </si>
  <si>
    <t>E6</t>
  </si>
  <si>
    <t>E7</t>
  </si>
  <si>
    <t>F1</t>
  </si>
  <si>
    <t>F2</t>
  </si>
  <si>
    <t>F3</t>
  </si>
  <si>
    <t>F4</t>
  </si>
  <si>
    <t>F5</t>
  </si>
  <si>
    <t>F6</t>
  </si>
  <si>
    <t>F7</t>
  </si>
  <si>
    <t>F8</t>
  </si>
  <si>
    <t>G1</t>
  </si>
  <si>
    <t>G2</t>
  </si>
  <si>
    <t>H1</t>
  </si>
  <si>
    <t>H2</t>
  </si>
  <si>
    <t>H3</t>
  </si>
  <si>
    <t>H4</t>
  </si>
  <si>
    <t>H5</t>
  </si>
  <si>
    <t>H6</t>
  </si>
  <si>
    <t>H7</t>
  </si>
  <si>
    <t>H8</t>
  </si>
  <si>
    <t>I1</t>
  </si>
  <si>
    <t>I2</t>
  </si>
  <si>
    <t>I3</t>
  </si>
  <si>
    <t>I4</t>
  </si>
  <si>
    <t>I5</t>
  </si>
  <si>
    <t>I6</t>
  </si>
  <si>
    <t>G10</t>
  </si>
  <si>
    <t>B9</t>
  </si>
  <si>
    <t>G3</t>
  </si>
  <si>
    <t>G4</t>
  </si>
  <si>
    <t>G5</t>
  </si>
  <si>
    <t>G6</t>
  </si>
  <si>
    <t>G7</t>
  </si>
  <si>
    <t>G8</t>
  </si>
  <si>
    <t>G9</t>
  </si>
  <si>
    <t>G11</t>
  </si>
  <si>
    <t>G12</t>
  </si>
  <si>
    <t>G13</t>
  </si>
  <si>
    <t>G14</t>
  </si>
  <si>
    <t>G15</t>
  </si>
  <si>
    <t>I</t>
  </si>
  <si>
    <t>Mappatura generale dei rischi</t>
  </si>
  <si>
    <t>4</t>
  </si>
  <si>
    <t>GUIDA ALLA COMPILAZIONE DEL RISK ASSESSMENT 231</t>
  </si>
  <si>
    <t>FASE</t>
  </si>
  <si>
    <t>SCHEDA</t>
  </si>
  <si>
    <t>COSA FARE</t>
  </si>
  <si>
    <t>Mappatura processi</t>
  </si>
  <si>
    <t>Parametri</t>
  </si>
  <si>
    <t>Impostare l'elenco dei processi azinedali, delle funzioni, dei protocolli e delle misure aggiuntive</t>
  </si>
  <si>
    <t>Selezionare il processo. Inserire e codificare le attività. Inserire le funzioni aziendali e compilare la tabella secondo le indicazioni (ultima colonna si compila da sola)</t>
  </si>
  <si>
    <t>Generale</t>
  </si>
  <si>
    <t>Sulla lista dei reati selezionare quelli applicabili - il livello di danno è automatico e dipende dall'entità della sanzione prevista</t>
  </si>
  <si>
    <t>Protocollo</t>
  </si>
  <si>
    <t>Creare tante schede quante sono i processi aziendali</t>
  </si>
  <si>
    <t>Protocollo x</t>
  </si>
  <si>
    <t>Inserire la lettera del processo, il nome (elenco a discesa) il responsabile e una breve descrizione del processo</t>
  </si>
  <si>
    <t>Copiare ed incollare dalla scheda Generale la colonna applicabilità reato e livello di danno potenziale</t>
  </si>
  <si>
    <t>Filtrare la colonna applicabilità secondo il parametro "SI"</t>
  </si>
  <si>
    <t>Escludere con "NO" i reati non applicabili al processo</t>
  </si>
  <si>
    <t>Filtrare la colonna applicabilità con "SI"</t>
  </si>
  <si>
    <t>Per ciasuna attività evidenziata, indicare con una X i reati applicabili che si riferiscono a quella attività - il programma automaticamente restituisce il livello di rischio come composizione di probabilità e danno</t>
  </si>
  <si>
    <t>Elencare i protocolli applicabili al processo da elenco a discesa</t>
  </si>
  <si>
    <t>Indicare ulteriori misure di controllo non ancora attuate</t>
  </si>
  <si>
    <t>Stampare le schede in PDF e salvarle nella cartella del cliente</t>
  </si>
  <si>
    <t>2635 - 2635-bis</t>
  </si>
  <si>
    <r>
      <rPr>
        <b/>
        <sz val="10"/>
        <rFont val="Arial"/>
        <family val="2"/>
      </rPr>
      <t>(Corruzione tra privati e istigazione)</t>
    </r>
    <r>
      <rPr>
        <sz val="10"/>
        <rFont val="Arial"/>
        <family val="2"/>
      </rPr>
      <t xml:space="preserve"> – Salvo che il fatto costituisca più grave reato, gli amministratori, i direttori generali, i dirigenti preposti alla redazione dei documenti contabili societari, i sindaci e i liquidatori, che, a seguito della dazione o della promessa di denaro o altra utilità, per sé o per altri, compiono od omettono atti, in violazione degli obblighi inerenti al loro ufficio o degli obblighi di fedeltà, cagionando nocumento alla società, sono
puniti con la reclusione da uno a tre anni.                                                                                                                Si applica la pena della reclusione fino a un anno e sei mesi se il fatto è commesso da chi è sottoposto alla direzione o alla vigilanza di uno dei soggetti indicati al primo comma.                                                                     Chi dà o promette denaro o altra utilità alle persone indicate nel primo e nel secondo comma è punito con le pene ivi previste.                                                                                                                                                      Le pene stabilite nei commi precedenti sono raddoppiate se si tratta di società con titoli quotati in mercati regolamentati italiani o di altri Stati dell’Unione europea o diffusi tra il pubblico in misura rilevante ai sensi dell’articolo 116 del testo unico delle disposizioni in materia di intermediazione finanziaria, di cui al decreto
legislativo 24 febbraio 1998, n. 58, e successive modificazioni.  (art. introdotto dalla Legge Anticorruzione del Novembre 2012)</t>
    </r>
  </si>
  <si>
    <t>603-bis</t>
  </si>
  <si>
    <r>
      <rPr>
        <b/>
        <sz val="10"/>
        <rFont val="Arial"/>
        <family val="2"/>
      </rPr>
      <t>(</t>
    </r>
    <r>
      <rPr>
        <b/>
        <u/>
        <sz val="10"/>
        <rFont val="Arial"/>
        <family val="2"/>
      </rPr>
      <t>Intermediazione illecita e sfruttamento del lavoro</t>
    </r>
    <r>
      <rPr>
        <b/>
        <sz val="10"/>
        <rFont val="Arial"/>
        <family val="2"/>
      </rPr>
      <t>)</t>
    </r>
    <r>
      <rPr>
        <sz val="10"/>
        <rFont val="Arial"/>
        <family val="2"/>
      </rPr>
      <t xml:space="preserve">
Salvo che il fatto costituisca più grave reato, è punito con la reclusione da uno a sei anni e con la multa da 500,00 a 1.000,00 euro per ciascun lavoratore reclutato, chiunque: 1) recluta manodopera allo scopo di destinarla al lavoro presso terzi in condizioni di sfruttamento, approfittando dello stato di bisogno dei lavoratori; 2) utilizza, assume o impiega manodopera, anche mediante l'attività di intermediazione di cui al numero 1), sottoponendo i lavoratori a condizioni di sfruttamento ed approfittando del loro stato di bisogno. Se i fatti sono commessi mediante violenza o minaccia, si applica la pena della reclusione da cinque a otto anni e la multa da 1.000,00 a 2.000,00 euro per ciascun lavoratore reclutato. Ai fini del presente articolo, costituisce indice di sfruttamento la sussistenza di una o più delle seguenti condizioni: 1) la reiterata corresponsione di retribuzioni in modo palesemente difforme dai contratti collettivi nazionali o territoriali stipulati dalle organizzazioni sindacali più rappresentative a livello nazionale, o comunque sproporzionato rispetto alla quantità e qualità del lavoro prestato; 2) la reitarata violazione della normativa relativa all'orario di lavoro, ai periodo di riposo, al riposo settimanale, all'aspettativa obbligatoria, alle ferie; 3) la sussistenza di vilazioni alle norme in materia di sicurezza e igiene nei luoghi di lavoro; 4) la sottoposizione del lavoratore a condizioni di lavoro, a metodi di sorveglianza o a situazioni alloggiative degradanti. Costituiscono aggravante specifica e comportano l'aumento della pena da un terzo alla metà 1) il fatto che il numero di lavoratori reclutati sia superiore a tre; 2) il fattoche uno o più soggetti reclutati siano minori in età non lavorativa; 3) l'aver commesso il fatto esponendo i lavoratori sfruttati a situazioni di grave pericolo, avuto riguardo alle caratteristiche della prestazione da svolgere e delle condizioni di lavoro                                                                                                               </t>
    </r>
    <r>
      <rPr>
        <b/>
        <sz val="10"/>
        <rFont val="Arial"/>
        <family val="2"/>
      </rPr>
      <t/>
    </r>
  </si>
  <si>
    <t>Intermediazione illecita e sfruttamento del lavoro</t>
  </si>
  <si>
    <t>Modello di Organizzazione e Gestione (MOG) ai sensi del D.Lgs. 231/01 - PARTE SPECIALE</t>
  </si>
  <si>
    <t>TABELLA DELLE REVISIONI</t>
  </si>
  <si>
    <t>CODICE DOCUMENTO</t>
  </si>
  <si>
    <t>DATA</t>
  </si>
  <si>
    <t>MOTIVO REVISIONE</t>
  </si>
  <si>
    <t>PRINCIPI GENERALI APPLICABILI AL PROCESSO</t>
  </si>
  <si>
    <t>PROCEDURE SPECIFICHE PER ATTIVITA' A RISCHIO</t>
  </si>
  <si>
    <t>Attività a rischio</t>
  </si>
  <si>
    <t>Misure da applicare</t>
  </si>
  <si>
    <t>Frequenza</t>
  </si>
  <si>
    <t>Responsabile</t>
  </si>
  <si>
    <t>CONTROLLI DELL'ORGANISMO DI VIGILANZA</t>
  </si>
  <si>
    <t>ULTIMA REV</t>
  </si>
  <si>
    <t>PARTE SPECIALE</t>
  </si>
  <si>
    <t>L'Organismo di Vigilanza effettua periodicamente controlli a campione sulle attività connesse ai processi sensibili al fine di verificare la corretta esplicazione delle stesse in relazione alle regole di cui al modello</t>
  </si>
  <si>
    <t>All'Organismo di Vigilanza vengono garantiti autonomi poteri di iniziativa e controllo nonché viene garantito libero accesso a tutta la documentazione aziendale rilevante</t>
  </si>
  <si>
    <t>Gestione manutenzioni</t>
  </si>
  <si>
    <t>Gestione DPI</t>
  </si>
  <si>
    <t>Gestione sorveglianza sanitaria</t>
  </si>
  <si>
    <t>Prima emissione</t>
  </si>
  <si>
    <t>Gestione formazione in materia di sicurezza</t>
  </si>
  <si>
    <t>Gestione emergenze</t>
  </si>
  <si>
    <t>Riferimenti/ evidenze documentali</t>
  </si>
  <si>
    <t>Stabilire, diffondere, mantenere ed aggiornare politica ed obiettivi aziendali in materia di sicurezza</t>
  </si>
  <si>
    <t>Annuale</t>
  </si>
  <si>
    <t xml:space="preserve">Divieto di porre in essere comportamenti che possano indurre qualsiasi soggetto a presentare dichiarazioni non vere </t>
  </si>
  <si>
    <t>Rispetto, da parte di tutti i Destinatari, dei principi stabiliti nel Codice Etico aziendale e nel documento di politica sulla sicurezza</t>
  </si>
  <si>
    <t>Continuativa e Riesame Annuale</t>
  </si>
  <si>
    <t>Riesame delle prestazioni in materia di sicurezza</t>
  </si>
  <si>
    <t>Riesame annuale</t>
  </si>
  <si>
    <t>Durante gli accessi ispettivi in materia di sicurezza e salute sul lavoro, o in caso di richieste degli Organi di Vigilanza o dichiarazioni richieste in sede processuale, attenersi ai principi di trasparenza e veridicità. Stessi principi vanno utilizzati nel flusso informativo interno all'azienda</t>
  </si>
  <si>
    <t>Continuativa</t>
  </si>
  <si>
    <t>Almeno annuale</t>
  </si>
  <si>
    <t>Gestione incidenti ed infortuni, NC</t>
  </si>
  <si>
    <t>Continuativo. Con segnalazione di comportamenti pericolosi</t>
  </si>
  <si>
    <t>Sistematico</t>
  </si>
  <si>
    <t>Secondo programma</t>
  </si>
  <si>
    <t>Secondo piano di formazione</t>
  </si>
  <si>
    <t>Secondo scadenzario visite</t>
  </si>
  <si>
    <t>Identificazione requisiti (fabbisogni) formativi per ciascun addetto equiparato a lavoratore ai sensi della normativa. Pianificazione e programmazione corsi. Selezione di fornitori di servizi con qualifica prevista per legge. Registrazione di tutte le attività formative</t>
  </si>
  <si>
    <t>231.P.02</t>
  </si>
  <si>
    <t>GESTIONE DEI FORNITORI</t>
  </si>
  <si>
    <t>231.P.05</t>
  </si>
  <si>
    <t>GESTIONE ASPETTI AMMINISTRATIVI</t>
  </si>
  <si>
    <t>231.P.06</t>
  </si>
  <si>
    <t>231.P.08</t>
  </si>
  <si>
    <t>11</t>
  </si>
  <si>
    <t>231.P.11</t>
  </si>
  <si>
    <t>RISORSE UMANE</t>
  </si>
  <si>
    <t>RESPONSABILE COMMERCIALE</t>
  </si>
  <si>
    <t>RESPONSABILE TECNICO</t>
  </si>
  <si>
    <t>RESPONSABILE ACQUISTI</t>
  </si>
  <si>
    <t>RESPONSABILE PROGETTAZIONE</t>
  </si>
  <si>
    <t>TUTTI I PROCESSI</t>
  </si>
  <si>
    <t>TUTTE LE FUNZIONI</t>
  </si>
  <si>
    <t xml:space="preserve">Rispetto, da parte di tutti i Destinatari, dei principi stabiliti nel Codice Etico aziendale </t>
  </si>
  <si>
    <t>L'OdV va sempre informato circa l'accadimento di incidenti, infortuni, visite ispettive, esiti delle stesse o provvedimenti disciplinari nei confronti del personale per violazione di norme in materia di sicurezza e salute sul lavoro</t>
  </si>
  <si>
    <t>Rispetto, da parte di tutti i Destinatari, dei principi stabiliti nel Codice Etico aziendale</t>
  </si>
  <si>
    <t>Divieto di porre in essere comportamenti che possano indurre qualsiasi soggetto a presentare dichiarazioni non vere nei confronti delle autorità di vigilanza in materia ambientale</t>
  </si>
  <si>
    <t>Nell'ambito di rapporti con le autorità finalizzati all'ottenimento di istanze/autorizzazioni o rinnovi delle stesse, rispettare il Codice etico e il protocollo per la gestione dei rapporti con la P.A., evitando di fare regalie o presentare omaggi per l'ottenimento di benefici o trattamenti di favore</t>
  </si>
  <si>
    <t>Continuativo</t>
  </si>
  <si>
    <t>Per ogni rifiuto prodotto</t>
  </si>
  <si>
    <t>Elenco CER autorizzati. Evidenze delle analisi di caratterizzazione</t>
  </si>
  <si>
    <t>Piano di formazione. Evidenze della formazione effettuata.</t>
  </si>
  <si>
    <t>L'Organismo di Vigilanza può chiedere evidenza alle singole funzioni di atti in materia ambientale</t>
  </si>
  <si>
    <t>Incarichi operativi formalizzati (organigramma, mansionario, incarichi)</t>
  </si>
  <si>
    <t>Gestione della formazione sul modello 231</t>
  </si>
  <si>
    <t>Dare evidenza dell'avvenuta formazione su specifici protocolli applicabili a ciascuna funzione aziendale e fornire evidenza dell'efficacia della stessa</t>
  </si>
  <si>
    <t>A richiesta</t>
  </si>
  <si>
    <t>Verbali di formazione. Registrazioni di verifica</t>
  </si>
  <si>
    <t>Fornire all'OdV evidenza dei rapporti intercorrenti tra l'azienda ed eventuali Pubblici Ufficiali o Incaricati di Pubblico Servizio</t>
  </si>
  <si>
    <t>Gestione rapporti con autorità ispettive o autorità autorizzative</t>
  </si>
  <si>
    <t>Gestione commerciale</t>
  </si>
  <si>
    <t>Ad ogni evento</t>
  </si>
  <si>
    <t>Descrizione anomalie riscontrate</t>
  </si>
  <si>
    <t>Cambiamenti nella struttura organizzativa</t>
  </si>
  <si>
    <t>Atti di delega o modifiche statutarie; organigramma</t>
  </si>
  <si>
    <t>Al verificarsi dell'evento</t>
  </si>
  <si>
    <t>Comunicare modifiche al sistema di deleghe e delle procure o modifiche statutarie o alla struttura organizzativa</t>
  </si>
  <si>
    <t>Gestione dei procedimenti giudiziari a carico della società o di singoli soggetti che operano per nome o per conto della società</t>
  </si>
  <si>
    <t>Comunicare provvedimenti/notizie provenienti da organi di polizia giudiziaria, o qualsiasi altra autorità, anche amministrativa, che vedano coinvolti soggetti apicali o sottoposti all'altrui direzione, dai quali si evinca lo svolgimento di indagini, anche nei confronti di ignoti, per i reati di cui al D.Lgs. 231/01, fatti salvi gli obblighi di riservatezza e segretezza legalmente imposti; Comunicare richieste di assistenza legale inoltrate dai soggetti apicali o sottoposti in caso di avvio di procedimento giudiziario 231</t>
  </si>
  <si>
    <t>Atti giudiziari o richieste</t>
  </si>
  <si>
    <t>Gestione risorse umane</t>
  </si>
  <si>
    <t>Comunicare esiti di azioni disciplinari nei confronti del personale o di terzi</t>
  </si>
  <si>
    <t>Comunicazione di avvenuto provvedimento</t>
  </si>
  <si>
    <t>Operazioni societarie, relative al capitale sociale</t>
  </si>
  <si>
    <t>Invio di documenti amministrativi della società che abbiano rilevanza ai fini del modello 231</t>
  </si>
  <si>
    <t>Informativa operazioni straordinarie</t>
  </si>
  <si>
    <t>Verbali CdA</t>
  </si>
  <si>
    <t>Invio di informative su eventuali operazioni societarie straordinarie o operazioni sul capitale sociale, sugli utili e sulle riserve. Ingressi di società in quote di partecipazione ad altre società</t>
  </si>
  <si>
    <t>Segnalazione di anomalie nella gestione dei rapporti commerciali in violazione delle norme del Codice etico e di specifici protocolli</t>
  </si>
  <si>
    <t>Gestione dei fornitori</t>
  </si>
  <si>
    <t>Registrazioni relative alla gestione degli approvvigionamenti (ordini di acquisto, fatture passive, ecc..). Contratti con clausole 231</t>
  </si>
  <si>
    <t>Contratti. Registrazioni processo approvvig.</t>
  </si>
  <si>
    <t>Tutte le attività sensibili al rischio di commissione del reato di associazione per delinquere</t>
  </si>
  <si>
    <t>Evidenza diffusione codice etico. Documentazione qualifica fornitori. Documentazione di registrazione del personale</t>
  </si>
  <si>
    <t xml:space="preserve">Comunicazione di avvenuto coinvolgimento di tutte le parti interessate nell'applicazione del modello organizzativo. </t>
  </si>
  <si>
    <t>Gestione del servizio di prevenzione e protezione</t>
  </si>
  <si>
    <t>Documentazione in materia di sicurezza e documentazione di audit</t>
  </si>
  <si>
    <t>Selezione, assunzione e gestione del personale</t>
  </si>
  <si>
    <t>Comunicazione di tutte le informazioni che riguardano la gestione della selezione delle risorse umane</t>
  </si>
  <si>
    <t>Documentazione contabile e flussi finanziari</t>
  </si>
  <si>
    <t>Comunicazione di documentazione attestante la regolarità economico finanziaria e societaria della società</t>
  </si>
  <si>
    <t>Gestione dei flussi finanziari: pagamenti ed incassi</t>
  </si>
  <si>
    <t>Segnalazione di operazioni anomale riscontrate, variazioni nell'assegnazione di poteri di firma e di poteri di effettuare operazioni economiche. Rapporti con l'autorità ispettiva in materia finanziaria e fiscale</t>
  </si>
  <si>
    <t>Documentazione relativa alle attività</t>
  </si>
  <si>
    <t>I responsabili di invio delle comunicazione devono sempre tenere traccia dell'invio.</t>
  </si>
  <si>
    <t>L'accesso all'archivio delle comunicazioni è riservato all'OdV (il CdA può accedere all'archivio solo su richiesta scritta all'OdV)</t>
  </si>
  <si>
    <t>OdV prepara una relazione annuale per il CdA sintetizzando: attività svolte, problematiche rilevate, segnalazioni ricevute, sanzioni richieste, eventuali notizie di reato, valutazione complpessiva del funzionamento ed efficacia del modello, proposte di modifica ed aggiornamento del modello, rendiconto circa l'uso del budget</t>
  </si>
  <si>
    <t>OdV conserva tutto l'archivio delle segnalazioni per un periodo non inferiore a 10 anni, salvo diverse disposizioni derivanti da normative applicabili</t>
  </si>
  <si>
    <t>OdV aggiorna il presente documento ove necessario</t>
  </si>
  <si>
    <t>Obbligo da parte di tutti i responsabili di fornire le informazioni richieste nelle modalità prescritte e in modo completo, esaustivo e veritiero</t>
  </si>
  <si>
    <t>Identificazione del responsabile dei sistemi informativi</t>
  </si>
  <si>
    <t>Gestione di finanziamenti e contributi</t>
  </si>
  <si>
    <t>Gestione dei rapporti con le autorità di pubblica vigilanza</t>
  </si>
  <si>
    <t>Gestione dei rapporti con enti erogatori di autorizzazioni e licenze</t>
  </si>
  <si>
    <t>Redazione dei documenti amministrativi</t>
  </si>
  <si>
    <t>Acquisizione e gestione di finanziamenti</t>
  </si>
  <si>
    <t>Gestione liquidità</t>
  </si>
  <si>
    <t>Individuazione dei soci investitori</t>
  </si>
  <si>
    <t>Gestione dei requisiti legali applicabili al prodotto/impianto</t>
  </si>
  <si>
    <t>Elaborazione dei progetti di impianto</t>
  </si>
  <si>
    <t>Elaborazione e documentazione  sulla certificazione degli impianti</t>
  </si>
  <si>
    <t>Divieto di effettuare qualsiasi attività di approvvigionamento per scopi diversi dall'oggetto sociale</t>
  </si>
  <si>
    <t>Per ogni nuovo fornitore</t>
  </si>
  <si>
    <t>Divieto di effettuare pagamenti in contanti se non per pagamenti di esiguo valore</t>
  </si>
  <si>
    <t>Contratti di fornitura</t>
  </si>
  <si>
    <t>Tutti i contratti di collaborazione e consulenza, di qualsiasi tipo, devono recare precise clausole rescissorie espresse in materia di rispetto del modello e della normativa vigente</t>
  </si>
  <si>
    <t>Per ogni commessa</t>
  </si>
  <si>
    <t>Per ogni ordine</t>
  </si>
  <si>
    <t>Per ogni acquisto</t>
  </si>
  <si>
    <t>Evidenze delle richieste di acquisto</t>
  </si>
  <si>
    <t xml:space="preserve">Qualsiasi acquisto effettuato in azienda deve sempre avere adeguato supporto documentale che giustifichi la fornitura. La fornitura di consulenze per attività che impattano sui reati 231 o di prodotti che abbiano un valore di acquisto importante, devono prevedere sistematicamente la richiesta ad almeno 3 fornitori alternativi. Ove non sia possibile assicurare i 3 fornitori, il responsabile dell'acquisto motiva formalmente la scelta del fornitore </t>
  </si>
  <si>
    <t>Obbligo di segnalare all'OdV qualsiasi tentativo di condizionare a favore della società, un rapporto di fornitura o qualsiasi tentativo da parte di fornitori di promettere omaggi o regalie all'azienda per ottenere vantaggi</t>
  </si>
  <si>
    <t>Ricevimento di materiali: verifica sistematica che il materiale ricevuto dal fornitore corrisponda esattamente a quanto ordinato</t>
  </si>
  <si>
    <t xml:space="preserve">Ricevimento di prestazioni (es. professionali): Verifica che il servizio reso all'azienda sia corrispondente a quanto pattuito contrattualmente. </t>
  </si>
  <si>
    <t>Per ogni fornitura</t>
  </si>
  <si>
    <t>Per ogni fattura di acquisto</t>
  </si>
  <si>
    <t>Pagamento dei fornitori</t>
  </si>
  <si>
    <t>Per ogni fattura</t>
  </si>
  <si>
    <t>Evidenze documentate di conferma del pagamento ai fornitori</t>
  </si>
  <si>
    <t>Obbligo per tutti i rapporti di fornitura che abbiano impatto sui reati 231, di formalizzare clausole rescissorie espresse</t>
  </si>
  <si>
    <t>ESEMPIO DI CLAUSOLE CONTRATTUALI</t>
  </si>
  <si>
    <t>OBBLIGO DI RISPETTARE IL CODICE ETICO, IL CODICE COMPORTAMENTALE NEI CONFRONTI DELLA PUBBLICA AMMINISTRAZIONE E GLI ULTERIORI PROTOCOLLI EX D. LGS. 231/2001 E MANLEVA
[Controparte] si obbliga a rispettare, e a far rispettare al proprio personale apicale e sottoposto, il Codice Etico e gli ulteriori Protocolli previsti da LUMIEI IMPIANTI S.r.l. ai sensi del D. Lgs. 231/2001 ed allegati al presente contratto in allegato [X]. La violazione delle regole previste dagli allegati documenti rappresenteranno grave inadempimento contrattuale.
[Controparte] manleva LUMIEI IMPIANTI S.r.l.  fin d’ora per eventuali sanzioni o danni dovessero derivare a quest’ultima quale conseguenza della violazione dei citati Codice Etico, Codice comportamentale e Protocolli da parte di [Controparte] o del suo personale apicale o sottoposto.
CLAUSOLA RISOLUTIVA
Qualora [Controparte], o il suo personale apicale o sottoposto, violi le norme previste dal Codice Etico  e/o dagli ulteriori Protocolli previsti da LUMIEI IMPIANTI S.r.l. ai sensi del D. Lgs. 231/2001 ed allegati al presente contratto in allegato [X], LUMIEI IMPIANTI S.r.l. potrà risolvere il presente contratto con comunicazione da inviarsi a mezzo raccomandata A.R. La risoluzione avrà effetto immediato a decorrere dalla data di ricevimento della comunicazione di LUMIEI IMPIANTI S.r.l..
LUMIEI IMPIANTI S.r.l. potrà inoltre agire per il risarcimento di eventuali danni patiti o patendi.
CONTROLLI EX D. LGS. 231/2001
[Controparte] si rende disponibile a permettere l’esecuzione di controlli da parte dell’Organismo di Vigilanza di LUMIEI IMPIANTI S.r.l., previo accordo in merito alle tempistiche. I controlli dovranno rispettare la normativa giuslavoristica e la legge sulla protezione dei dati personali.
[Controparte] è informata e accetta che i controlli possano essere eseguiti per mezzo delle funzioni aziendali di LUMIEI IMPIANTI S.r.l. o di terzi specialisti incaricati.
SEGNALAZIONI EX D. LGS. 231/2001
[Controparte] si impegna a segnalare all’Organismo di Vigilanza casi di violazioni del Codice Etico e/o degli ulteriori Protocolli secondo le modalità indicate dai Protocolli allegati al contratto o pubblicati sul sito internet aziendale.
DOPPIA SOTTOSCRIZIONE EX ARTICOLI 1341 E 1342 DEL CODICE CIVILE
Ai sensi e per gli effetti degli articoli 1341 e 1342 del Codice civile, [Controparte] approva e sottoscrive specificamente le seguenti clausole: … articolo __ (Obbligo di rispettare il codice etico e gli ulteriori protocolli ex d. lgs. 231/2001 e manleva); articolo __ (Clausola risolutiva).</t>
  </si>
  <si>
    <t>Divieto di introdursi abusivamente in un sistema informatico o telematico, contro la volontà del titolare del diritto di accesso</t>
  </si>
  <si>
    <t>Divieto di accedere a sistemi con accesso a credenziale attraverso le credenziali di altri colleghi</t>
  </si>
  <si>
    <t>Divieto di manipolare fraudolentemente dati o informazioni presenti su supporto informatico, al fine di commettere illeciti</t>
  </si>
  <si>
    <t>Divieto di distribuire le proprie credenziali di accesso ai sistemi informatici ad altri.</t>
  </si>
  <si>
    <t>Atto di nomina amministratore di sistema</t>
  </si>
  <si>
    <t>Identificazione dell'amministrazione di sistema a cui affidare la gestione dei sistemi informatici aziendali. L'amministratore di sistema, oltre che coordinare l'inserimento di nuovi sistemi informatici aziendali, è garante di fornire tutti gli strumenti per assicurare sicurezza fisica e logica ai sistemi informatici</t>
  </si>
  <si>
    <t>Rapporti di audit</t>
  </si>
  <si>
    <t>Acquisto di software: l'acquisto di software deve sempre accompagnato dall'esibizione di idonea licenza</t>
  </si>
  <si>
    <t>Mappatura software installati in azienda</t>
  </si>
  <si>
    <t>Impiego dei sistemi informatici aziendali: l'utilizzo dei sistemi informatici è riservato al solo personale autorizzato con determinati profili di accesso e credenziali</t>
  </si>
  <si>
    <t>Trimestrale</t>
  </si>
  <si>
    <t xml:space="preserve">Mappatura incaricati uso sistemi informatici. </t>
  </si>
  <si>
    <t>Accesso a banche dati esterne: determinazione chiara degli accessi a banche dati esterne (es. per partecipazione alle gare, per accessi a sistemi bancari, per portali PA, ecc..)</t>
  </si>
  <si>
    <t>Mappatura credenziali di accesso</t>
  </si>
  <si>
    <t>Emissione ed applicazione di un regolamento specifico per l'uso dei sistemi informatici aziendali, che stabilisca specifiche regole per l'accesso ai sistemi interni ed il divieto espresso di accedere a sistemi informatici non autorizzati dalla direzione aziendale</t>
  </si>
  <si>
    <t>Divieto di installare o duplicare software sprovvisto di regolare licenza</t>
  </si>
  <si>
    <t>Effettuazione periodici controlli sui sistemi IT e sul rispetto dei regolamenti</t>
  </si>
  <si>
    <t>Divieto di utilizzare l'assunzione quale utilità di scambio per ottenere prestazioni o favori da parte della P.A., Pubblici Ufficiali o I.P.S.</t>
  </si>
  <si>
    <t>Divieto di basare la selezione del personale su criteri discriminatori</t>
  </si>
  <si>
    <t>Divieto di violare il principio di pari opportunità</t>
  </si>
  <si>
    <t>Selezione del personale</t>
  </si>
  <si>
    <t>Per il personale eventualmente extracomunitario, la verifica di idoneità del personale deve passare anche attraverso l'acquisizione di attestazione scritta del permesso di soggiorno in corso di validità</t>
  </si>
  <si>
    <t>Criteri di attribuzione dei premi. Evidenze di calcolo ed assegnazione dei premi in conformità ai criteri</t>
  </si>
  <si>
    <t>Ad ogni rapporto di lavoro</t>
  </si>
  <si>
    <t>Elenco del personale in forza con identificazione del contratto di lavoro e della durata del contratto</t>
  </si>
  <si>
    <t>Mappatura permessi di soggiorno (ove applcabili)</t>
  </si>
  <si>
    <t>Mensile</t>
  </si>
  <si>
    <t>Evidenze dell'attività svolta dal personale</t>
  </si>
  <si>
    <t>Corrispondenza con studio paghe esterno</t>
  </si>
  <si>
    <t>Tutti i dati trasmessi allo studio esterno di consulenza in materia di gestione rapporti di lavoro devono trovare sempre riscontro scritto. Le informazioni passate al consulente esterno devono essere veritiere, complete e tempestive</t>
  </si>
  <si>
    <t>La contrattualizzazione dei rapporti di lavoro deve avvenire nel pieno rispetto della normativa giuslavoristica. Qualora l'azienda individui un nuovo addetto che ha rapporti di parentela o diretti con la Pubblica Amministrazione, la Direzione è chiamata a dare giustificazione scritta delle motivazioni oggettive della scelta.</t>
  </si>
  <si>
    <t>Ad ogni nuova selezione</t>
  </si>
  <si>
    <t>L'assegnazione degli incarichi operative e degli orari di lavoro devono rispettare la normativa giuslavoristica e i requisiti previsti sui contratti di lavoro.</t>
  </si>
  <si>
    <t>Tutti i contratti devono risultare da atto scritto indicante i requisiti del contratto stesso. L'effettuazione di tutte le azioni amministrative rivolte al personale devono rispettare la normativa giuslavoristica e fiscale applicabile.</t>
  </si>
  <si>
    <t>Piani di formazione. Verbali di avvenuta formazione.</t>
  </si>
  <si>
    <t>La formazione del personale, in particolare per quanto riguarda i progetti finanziati, deve sempre avvenire in modo rispettoso delle normative in essere. Alle attività finanziate devono corrispondere adeguate attività formative effettuate in conformità al piano di formazione</t>
  </si>
  <si>
    <t>Ad ogni iniziativa finanziata</t>
  </si>
  <si>
    <t>All'organismo di Vigilanza vanno segnalate tutte le anomalie riscontrate nel processo di gestione delle risorse umane.</t>
  </si>
  <si>
    <t>Impostare e mantenere i rapporti con la Pubblica Amministrazione e con soggetti possibilmente qualificabili quali pubblici ufficiali o incaricati di pubblico servizio sulla base di criteri di massima correttezza e trasparenza, a garanzia dell'autonomia e della correttezza delle decisioni di questi ultimi</t>
  </si>
  <si>
    <t>Garantire che ogni operazione e/o transazione aziendale, intesa nel senso più ampio del termine, sia legittima, autorizzata da chi ne abbia il potere, nei limiti delle deleghe funzionali, coerente, congrua, documentata, registrata ed in ogni tempo verificabile</t>
  </si>
  <si>
    <t>Garantire che le informazioni e la documentazione rese nelle attività di contatto con la Pubblica Amministrazione rispondano ai principi di veridicità, completezza, correttezza</t>
  </si>
  <si>
    <t>Divieto a tutti i dipendenti o collaboratori di porre in essere qualsiasi comportamento tale da integrare le fattispecie di reato delineate agli artt. 24 e 25 del decreto</t>
  </si>
  <si>
    <t>Divieto di intrattenere rapporti con la P.A. in rappresentanza o per conto della Società, per ragioni estranee a quelle professionali e non riconducibili alle competenze ed alle funzioni assegnate</t>
  </si>
  <si>
    <t>3 - Presentazione della domanda all'Ente erogatore. Approvazione e riesame della documentazione presentata. Sottoscrizione della documentazione</t>
  </si>
  <si>
    <t>Ad ogni nuova iniziativa</t>
  </si>
  <si>
    <t>Mappatura contributi approvati</t>
  </si>
  <si>
    <t>Cartella documentazione di domanda</t>
  </si>
  <si>
    <t xml:space="preserve">Cartella documentazione di domanda. </t>
  </si>
  <si>
    <t>Corrispondenza ed evidenze di invio della documentazione</t>
  </si>
  <si>
    <t>Relazione da parte dell'incaricato sul progetto realizzato</t>
  </si>
  <si>
    <t>-</t>
  </si>
  <si>
    <t>I rapporti nei confronti della P.A. per le aree di attività a rischio devono essere gestiti procedendo alla nomina di un apposito Responsabile Interno (che coinciderà con il c.d. responsabile del procedimento) per ogni operazione da intraprendere</t>
  </si>
  <si>
    <t>Nella stipulazione di contratti con la Pubblica Amministrazione per conto della Società, è vietato ricorrere a forme di mediazione o ad altra opera di terzi diversi dai Destinatari, né corrispondere o promettere ad alcuno utilità a titolo di intermediazione, per facilitare o aver facilitato la conclusione o l’esecuzione del contratto</t>
  </si>
  <si>
    <t>PUBBLICO UFFICIALE</t>
  </si>
  <si>
    <t>RAPPORTO</t>
  </si>
  <si>
    <t>Ispezioni in materia di sicurezza, salute ed igiene del lavoro</t>
  </si>
  <si>
    <t>Agenzie Regionale per la Protezione dell'Ambiente (ARPA - Corpo Forestale, NOE)</t>
  </si>
  <si>
    <t>Ispezioni in materia di tutela dell'ambiente (rifiuti, smaltimento acque, gestione del suolo e sottosuolo, aspetti ambientali)</t>
  </si>
  <si>
    <t>Guardia di Finanza - Agenzia delle Entrate - Agenzia delle Dogane</t>
  </si>
  <si>
    <t>Forze di Polizia</t>
  </si>
  <si>
    <t>Autorità garante della privacy</t>
  </si>
  <si>
    <t>Enti Pubblici Locali, Uffici Territoriali sia Italiani che Esteri</t>
  </si>
  <si>
    <t>Aziende speciali o enti strumentali dell'Ente locale o da esso approvati</t>
  </si>
  <si>
    <t>Ispezioni in materia fiscale in particolare per verificare gli adempimenti previsti dalla normativa tributaria vigente</t>
  </si>
  <si>
    <t>Ispezioni in attività di lotta al crimine e tutela dell'ordine pubblico</t>
  </si>
  <si>
    <t>Ispezioni ed accertamenti in materia di protezione dei dati personali</t>
  </si>
  <si>
    <t>Ispezioni volte ad accertare la regolarità contributiva ed assicurativa e la normativa giuslavoristica</t>
  </si>
  <si>
    <t>REFERENTE</t>
  </si>
  <si>
    <t>Interventi di vigilanza relativi alle pratiche autorizzative ambientali, le concessioni edilizie, le pratiche catastali e i diversi provvedimenti autorizzativi o abilitativi emessi dagli enti</t>
  </si>
  <si>
    <t>Accertamento: l'incaricato presiede alle verifiche ispettive e mette a disposizione del funzionario Pubblico tutte le informazioni che dovessero rendersi necessarie</t>
  </si>
  <si>
    <t>Verbalizzazione: il responsabile assiste il funzionario nella stesura del verbale di accertamento, verificando che i contenuti della prescrizione siano ben chiari ed effettivamente attuabili e che il termine stabilito dal funzionario sia congruo in relazione agli interventi da effettuare, adoperandosi in caso contrario per valutare l'opportunità di inserire nel verbale osservazioni o dichiarazioni. Il referente al termine del controllo firma per accettazione il verbale e lo trasmette all'OdV</t>
  </si>
  <si>
    <t>Ad ogni ispezione</t>
  </si>
  <si>
    <t>Sintesi attività</t>
  </si>
  <si>
    <t>Elenco documentazione inviata/trasmessa</t>
  </si>
  <si>
    <t>Verbale di accertamento</t>
  </si>
  <si>
    <t>1- Individuazione del responsabile del procedimento</t>
  </si>
  <si>
    <t>Per ogni autorizzazione</t>
  </si>
  <si>
    <t>Incarico formalizzato</t>
  </si>
  <si>
    <t>Cartella atto autorizzativo con elenco documenti da predisporre</t>
  </si>
  <si>
    <t>3 - Predisposizione di tutta la documentazione necessaria all'autorizzazione, nel rispetto dei principi generali stabiliti nel presente protocollo</t>
  </si>
  <si>
    <t>4 - Invio della domanda autorizzativa o della licenza</t>
  </si>
  <si>
    <t>Corrispondenza di avvenuta presentazione della domanda</t>
  </si>
  <si>
    <t>Scadenzario autorizzazioni</t>
  </si>
  <si>
    <t>Nella progettazione degli impianti, assicurare il completo rispetto della normativa applicabile (es. normativa in materia di sicurezza)</t>
  </si>
  <si>
    <t xml:space="preserve">Nell'eventuale affidamento di fasi di progettazione all'esterno, verifica dell'idoneità tecnico professionale del fornitore in relazione al progetto da realizzare. </t>
  </si>
  <si>
    <t>Per tutti gli impianti progettati e realizzati dalla Società, individuazione sistematica di tutti i requisiti legali applicabili all'impianto.</t>
  </si>
  <si>
    <t>Elenco norme su sistema qualità</t>
  </si>
  <si>
    <t>Archivio certificazioni</t>
  </si>
  <si>
    <t>Per ogni impianto</t>
  </si>
  <si>
    <t>Attestazione di validazione della documentazione di impianto</t>
  </si>
  <si>
    <t>Ricevuta la documentazione relativa agli impianti (manuali di uso e manutenzione, certificazioni, schemi, ecc..) il responsabile valida la documentazione predisposta prima della sua emissione verso l'esterno.</t>
  </si>
  <si>
    <t>Il responsabile individua per ciascun impianto l'elenco della documentazione tecnica in output e la predispone/raccoglie con completezza e trasparenza.</t>
  </si>
  <si>
    <t>Per ogni impianto deve essere indicato un referente del progetto, che coordina tutta la progettazione. Lo stesso referente determina tutta la documentazione di progetto necessaria da predisporre e tutta la documentazione in input da considerare nell'elaborazione del progetto, tenendo conto delle norme di riferimento al ptuno precedenti</t>
  </si>
  <si>
    <t>Documentazione di progetto (sistema qualità)</t>
  </si>
  <si>
    <t>Rif. Protocollo 03</t>
  </si>
  <si>
    <t>Vadasi Protocollo 08 Progettazione</t>
  </si>
  <si>
    <t>Rif. Protocollo 08</t>
  </si>
  <si>
    <t>Committenti privati. Verifica adeguatezza del cliente rispetto ai rischi 231. Raccolta dati anagrafici della società (denominazione, sede legale, codice fiscale e PIVA), Raccolta di una visura camerale o certificato equivalente rilasciato da ente competente dal quale risultino i dati identificativi ed il conferimento di poteri di rappresentanti, Raccolta dati per la gestione degli aspetti finanziari (riferimenti ed estremi delle banche di appoggio, condizioni di pagamento), raccolta di informazioni del cliente relative al possesso del modello organizzativo 231 e raccolta di informazioni sulla normativa antiriciclaggio</t>
  </si>
  <si>
    <t>Un cliente che dimostra, mediante informazioni prese da sito internet, di disporre di un modello organizzativo 231, viene considerato positivamente</t>
  </si>
  <si>
    <t>Le verifiche di identità del cliente andranno dirette puntualmente a clienti nuovi, soprattutto esteri, della società</t>
  </si>
  <si>
    <t>Nel caso di clienti appartenenti o con elementi (banche di riferimento) dubbi, debbono essere posti all'attenzione della Direzione che valuterà eventuali ulteriori approfondimenti. La segnalazione va comunuque mandata anche all'Organismo di Vigilanza</t>
  </si>
  <si>
    <t>Ciascun rapporto commerciale deve sempre essere documentato e risultare da atto scritto. All'interno di ciascun atto deve essere chiarito che la Società è dotata di un MOG 231 e di un codice etico e che il cliente è invitato a consultare il codice etico e si impegna, per la sua parte a rispettare il principio di legalità e di aderire ai principi del MOG della Società</t>
  </si>
  <si>
    <t>Per ogni cliente</t>
  </si>
  <si>
    <t>Attestazione di avvenuta comunicazione con il cliente</t>
  </si>
  <si>
    <t>In qualsiasi rapporto commerciale intrattenuto dall'azienda con soggetti pubblici o privati, è fatto espresso divieto di concedere al cliente o alla persona del cliente con cui si intrattiene rapporti, omaggi e regalie di qualsiasi valore eccedente a quello legato a cortesia</t>
  </si>
  <si>
    <t>Nel rapporto con soggetti pubblici in qualità di committenti, deve essere sempre rispettato il Codice etico e il protocollo di gestione dei rapporti con la P.A.</t>
  </si>
  <si>
    <t>La stima dei costi di ciascuna commessa deve essere anticipata sempre da un'analisi tecnica che identifichi tutte le attività necessarie al completamento della commessa stessa. Ogni voce di costo deve essere opportunamente giustificata a fronte del prezzo complessivo</t>
  </si>
  <si>
    <t>Data la durata soprattutto delle commesse di realizzazione degli impianti, la gestione dei costi effettivi di realizzazione della commessa va sempre effettuata con la massima correttezza e completezza, tali da poter risalire in ogni momento agli impegni presi e da poter confrontare lo stato avanzamento lavori con la stima dei costi iniziale. Eventuali variazioni in eccesso o in difetto sui costi preventivati vanno sempre messi oltre che a conoscenza del cliente, anche della Direzione</t>
  </si>
  <si>
    <t>SAL di commessa</t>
  </si>
  <si>
    <t>Normalmente i progetti di investimento aziendali sono tesi a favorire la partecipazione di soci investitori, soprattutto italiani, nel progetto di investimento. Viene preparata una lettera di intenti nei confronti degli investitori potenziali. La verifica dell'investitore deve sempre basarsi, oltre che su eventuali conoscenze dirette, anche sulla verifica di adeguatezza di cui al punto successivo</t>
  </si>
  <si>
    <t>Corrispondenza per la realizzazione della società con partecipazione aziendale di LUMIEI eventuale</t>
  </si>
  <si>
    <t>Per ogni nuovo cliente</t>
  </si>
  <si>
    <t>Stima dei costi</t>
  </si>
  <si>
    <t>Analisi di fattibilità commessa</t>
  </si>
  <si>
    <t>Per ogni nuova commessa</t>
  </si>
  <si>
    <t>Preparazione di una relazione tecnica da parte del responsabile che, tenuto conto delle opportunità economiche, valuti esattamente lo stato delle autorizzazioni e la fattibilità tecnico economica dell'impianto anche in termini di resa</t>
  </si>
  <si>
    <t xml:space="preserve">Appalti pubblici. Ricerca su mercato (registro GSE) delle centrali ammesse a contributo, esame sito Regioni (procedure V.I.A.), contatto con eventuali studi professionali. Dalla ricerca, individuazione formalizzata delle offerte che hanno già autorizzazione e concessione. </t>
  </si>
  <si>
    <t>Rapporti con segnalatori. Contrattualizzazione di tutti i rapporti con i segnalatori</t>
  </si>
  <si>
    <t>Per ogni rapporto di segnalazione</t>
  </si>
  <si>
    <t>Contratto segnalatore</t>
  </si>
  <si>
    <t>Mensilmente</t>
  </si>
  <si>
    <t>Elenco opportunità con motivazioni</t>
  </si>
  <si>
    <t>Predisposizione della componente tecnica dell'offerta</t>
  </si>
  <si>
    <t>Per ogni offerta</t>
  </si>
  <si>
    <t>Predisposizione offerta commerciale</t>
  </si>
  <si>
    <t>Predisposizione della componente amministrativo finanziaria dell'offerta e documentazione aziendale</t>
  </si>
  <si>
    <t>Cartella offerta</t>
  </si>
  <si>
    <t>Validazione documentazione proposta</t>
  </si>
  <si>
    <t>Sottoscrizione documenti</t>
  </si>
  <si>
    <t xml:space="preserve">Tutte le fatture di vendita devono sempre trovare una corrispondenza con l'attività esattamente prestata dalla società. Di ciascuna fattura attiva devono essere sempre disponibili i giustificativi scritti da esibire a richiesta all'OdV. </t>
  </si>
  <si>
    <t>Fatturazione e documentazione di supporto</t>
  </si>
  <si>
    <t>L'elaborazione dei documenti legati sia al ciclo attivo che passivo è subordinata all'accertamento dell'effettivo evento (grazie ad adeguata documentazione a supporto o conferma da parte del referente) e della competenza di periodo.  La redazioni di altri documenti amministrativi allo stesso modo deve essere giustificata dall'effettivo evento.</t>
  </si>
  <si>
    <t>L'esecuzione di ogni scrittura contabile è subordinata all'effettivo evento ed è validata dall'esistenza e dall'archiviazione corretta dei documenti amministrativi collegati in modo che siano sempre a disposizione dell'OdV per verifica. 
Per le scritture relative ad incassi e pagamenti o altri flussi finanziari, vengono anche archiviati gli estratti conto e altra documentazione ricevuta dagli istituti di credito.
Le scritture contabili devono inoltre essere priodicamente verificate da NON SO SE METTERE</t>
  </si>
  <si>
    <t>continuativa</t>
  </si>
  <si>
    <t>entrate merci, ddt, relazioni consulenti, corrispondenza, contratti, fatture, e-mail, fogli lavoro, rilevazione ore personale, buste paga, giustificativi per rimborsi spesa, verbali Cda, verbali assemblea dei soci</t>
  </si>
  <si>
    <t>estratti conto</t>
  </si>
  <si>
    <t>All'organismo di Vigilanza vanno segnalate tutte le anomalie riscontrate nel processo amministrativo</t>
  </si>
  <si>
    <t>Divieto di falsificare documenti amministrativi e scritture contabili</t>
  </si>
  <si>
    <t>Divieto di utilizzare informazioni aziendali riservate a fini fraudolenti per trarne beneficio personale</t>
  </si>
  <si>
    <t>per ogni assemblea</t>
  </si>
  <si>
    <t>verbali CdA e assemblea dei soci</t>
  </si>
  <si>
    <t>Riportare alla direzione con cadenza mensile la situazione bancaria dell'azienda. Limitare la dotazione della cassa contanti ad un massimo di 500,00 € e prediligere pagamenti tramite istituti o carte di credito. Accettare solo pagamenti tracciati e giustificati. Nel caso di assegni bancari accettare solo assegni bancari intestati direttamente all'azienda</t>
  </si>
  <si>
    <t>__/__/____</t>
  </si>
  <si>
    <t>Riferimenti/evidenze documentali</t>
  </si>
  <si>
    <t>1- Selezione delle opportunità di contributo. Creazione/mantenimento di una mappatura dei contributi/finanziamento approvati indicando: titolo dell'iniziativa, ente erogatore, normativa di riferimento importo dell’agevolazione, data di domanda, data di concessione e data di liquidazione, incaricato alla gestione</t>
  </si>
  <si>
    <t>4 - Invio della domanda di contributo. Raccolta della documentazione di domanda e presentazione della stessa all'Ente secondo le modalità dallo stesso specificate</t>
  </si>
  <si>
    <t xml:space="preserve">5 - Effettuazione degli interventi. Individuazione di un incaricato alla gestione degli interventi soggetti a contributo. </t>
  </si>
  <si>
    <t>Attività di gestione del contratto di concessione con ENAC disciplinante la progettazione,
sviluppo, realizzazione, adeguamento, gestione, manutenzione e uso degli impianti e delle
infrastrutture aeroportuali, comprensivi dei beni demaniali, nell’aeroporto di Ronchi dei
Legionari</t>
  </si>
  <si>
    <t>INPS, DTL, INAIL</t>
  </si>
  <si>
    <t xml:space="preserve">Incontri programmatici e visite ispettive in relazione allo svolgimento dell'attività </t>
  </si>
  <si>
    <r>
      <t>3 -</t>
    </r>
    <r>
      <rPr>
        <sz val="8"/>
        <color rgb="FFFF0000"/>
        <rFont val="Trebuchet MS"/>
        <family val="2"/>
      </rPr>
      <t xml:space="preserve"> </t>
    </r>
    <r>
      <rPr>
        <sz val="8"/>
        <rFont val="Trebuchet MS"/>
        <family val="2"/>
      </rPr>
      <t>Predisposizione e sottoscrizione della domanda</t>
    </r>
  </si>
  <si>
    <t>5 - Mantenimento delle scadenza nei rinnovi dell'autorizzazione, pianificazione ed esecuzione degli stessi</t>
  </si>
  <si>
    <t>L'Organismo di Vigilanza può anche intervenire a seguito di segnalazioni ricevute</t>
  </si>
  <si>
    <t xml:space="preserve"> </t>
  </si>
  <si>
    <t>Selezione del fornitore - invito iscrizione Albo Fornitori</t>
  </si>
  <si>
    <t>Selezione del fornitore - sospensione o decadenza Albo Fornitori</t>
  </si>
  <si>
    <t>regolamento di iscrizione albo fornitori</t>
  </si>
  <si>
    <t>Determinazione budget di spesa</t>
  </si>
  <si>
    <t xml:space="preserve">chi lo fa? Con che frequenza? Sulla base di cosa? Quali sono le evidenze che giustificano tali spese? </t>
  </si>
  <si>
    <t>Emissione RdA</t>
  </si>
  <si>
    <t>all'occorenza</t>
  </si>
  <si>
    <t>Resp. Servizio Approvvigionamento e contratti</t>
  </si>
  <si>
    <t>budget area;
richiesta di acquisto;
OdS-procedure ordini di acquisto</t>
  </si>
  <si>
    <t>UTENZE</t>
  </si>
  <si>
    <t xml:space="preserve">SULLA BASE DI COSA VENGONO MANDATI GLI INVITI?
QUAL E' LA DOCUMENTAZIONE RICHIESTA? ALMENO LA MINIMA?
Per i Fornitori senza necessità di qualifica da un punto di vista della norma ISO 9001 (es. che non influiscono sulla qualità del prodotto, particolari di consumo) , viene attuata solamente la VERIFICA DI IDONEITÀ DEL FORNITORE, ossia la valutazione, a parità di altri parametri aziendali, di:
1. esistenza del fornitore (es. visura camerale), 
2. adeguatezza dei prezzi (offerte troppo alte o troppo basse risultano sospette e sono da escludere), 
3. sistemi di pagamento proposti (sono da escludere pagamenti in contanti o su sistemi bancari sospetti (es. con conti correnti situati in paradisi fiscali), 
4. appartenenza a Paesi in black list, 
5. verifica di informazioni sommarie sul fornitore (da stampa o internet). 
sotto la responsabilità di DAC
</t>
  </si>
  <si>
    <t>RIPORTARE QUANTO INDICATO NEL REGOLAMENTO COME MOTIVI PER DETERMINARE LA DECADENZA DALL'ALBO</t>
  </si>
  <si>
    <t>RICHIESTE DI OFFERTA</t>
  </si>
  <si>
    <t>Sula base del budget stabilito in fase PUNTO SOPRA, il Responsabile del Servizio invia una richiesta di acquisto all'ufficio acquisti, che ne controlla la coerenza e i limiti di budget</t>
  </si>
  <si>
    <t>Evidenza dei controlli di quadratura su ordini/bolle
ALTRO</t>
  </si>
  <si>
    <t xml:space="preserve">
</t>
  </si>
  <si>
    <t>PERCHE' L'ODS DICE APPARATO AMMINISTRATIVO COMPETENTE? NON CE N'è UNO UNICO?</t>
  </si>
  <si>
    <t>Fatture
ODS PROC ODA
Esito dell'avvenuta verifica</t>
  </si>
  <si>
    <r>
      <t xml:space="preserve">All'atto della ricezione della fattura passiva da parte del fornitore, verifica di tutti i dati contabili rispetto all'ordine/contratto e verifica dell'avvenuto controllo di corrispondenza al ricevimento di materiali e prestazioni. Inserimento della fattura in contabilità dopo esito positivo del controllo. Il responsabile deve sempre controllare che esista un titolo contrattuale a monte, e controlla che i dati del contratto corrispondano con quelli in fattura (dati fornitore, importo, termini di pagamento)
</t>
    </r>
    <r>
      <rPr>
        <sz val="8"/>
        <color rgb="FFFF0000"/>
        <rFont val="Trebuchet MS"/>
        <family val="2"/>
      </rPr>
      <t>INTEGRARE INDICAZIONI IN ODS</t>
    </r>
  </si>
  <si>
    <r>
      <t xml:space="preserve">Il pagamento dei fornitori deve avvenire sempre su sistemi tracciati. Il pagamento delle fatture di acquisto viene </t>
    </r>
    <r>
      <rPr>
        <sz val="8"/>
        <color rgb="FFFF0000"/>
        <rFont val="Trebuchet MS"/>
        <family val="2"/>
      </rPr>
      <t>avallato sempre dalla direzione aziendale che in caso di blocco al pagamento dei fornitori deve essere informata fomalmente delle motivazioni che spingono a una sospensione dei pagamenti. OPPURE E' IMMEDIATO L'OK AL PAGAMENTO UNA VOLTA REGISTRATA LA FATTURA</t>
    </r>
    <r>
      <rPr>
        <sz val="8"/>
        <rFont val="Trebuchet MS"/>
        <family val="2"/>
      </rPr>
      <t>. Il pagamento deve corrispondere a quanto pattuito contrattualmente o su ordine</t>
    </r>
  </si>
  <si>
    <t>L'accesso ai luoghi fisici ove vengono archiviati i dati deve essere riservato solo a personale autorizzato e gli stessi luoghi devono essere protetti da agenti pericolosi che possano danneggiarne l'integrità.
I dati inseriti dall'utente per pagamenti con carte di credito o di debito sono completamente gestiti dall'azienda fornitrice del servizio. Nessun dato riguardante la segretezza della carte viene elaborato, gestito o archiviato da AFVG.</t>
  </si>
  <si>
    <t>Divieto di effettuare operazioni o assumere commesse ritenute anomale per tipologia o oggetto ed instaurare rapporti che presentano profili di anomalia</t>
  </si>
  <si>
    <t>Redazione bilancio</t>
  </si>
  <si>
    <t xml:space="preserve">al verificarsi dell'evento o in fase di bilancio </t>
  </si>
  <si>
    <t>Al fine dell'approvazione del bilancio, fornire con ragionevole anticipo le bozze del bilancio e degli altri documenti contabili necessari per una corretta valutazione, agli amministratori</t>
  </si>
  <si>
    <t>AF</t>
  </si>
  <si>
    <t>Documentare e conservare le informazioni trasmesse al collegio sindacale ed alla società di revisione</t>
  </si>
  <si>
    <t>e-mail e allegati o in alternativa copia cartacea di quanto consegnato</t>
  </si>
  <si>
    <t>Comunicazioni sociali</t>
  </si>
  <si>
    <t>Assemblea dei soci e consiglio di amministrazione</t>
  </si>
  <si>
    <t>CDA</t>
  </si>
  <si>
    <t>Fornire con ragionevole anticipo rispetto alla data di riunione tutti i documenti relativi ad operazioni all’ordine del giorno delle riunioni dell’assemblea o del consiglio d’amministrazione o, comunque, relativi a operazioni sulle quali il collegio sindacale o la società di revisione debba esprimere un parere</t>
  </si>
  <si>
    <t xml:space="preserve">al verificarsi dell'evento   </t>
  </si>
  <si>
    <t>Revisione contabile</t>
  </si>
  <si>
    <t>Formalizzare i criteri di selezione, valutazione e di conferimento dell’incarico alla Società di Revisione</t>
  </si>
  <si>
    <t>in stipula di contratto</t>
  </si>
  <si>
    <t>verbale consiglio di amministrazione</t>
  </si>
  <si>
    <t>Garantire alla società di revisione e al collegio sindacale il libero accesso alla contabilità aziendale e a quanto altro richiesto per un corretto svolgimento dell’incarico</t>
  </si>
  <si>
    <t>PS-01</t>
  </si>
  <si>
    <t xml:space="preserve">Codifica documenti </t>
  </si>
  <si>
    <t>Sulla base dell’insieme delle procedure, dei moduli a supporto, delle normative di riferimento, della documentazione tecnica e dei manuali e della documentazione funzionale al modello, viene redatto l’Elenco dei documenti 231 che raccoglie l'insieme della documentazione del modello fornendo le seguenti indicazioni:
- documento/parte del modello 
- tipo documento 
- codice documento 
- criterio identificativo
- archiviazione 
- tempi di conservazione
- data ultima revisione
- revisione</t>
  </si>
  <si>
    <t>in fase di predisposizione MOG 231 e ad ogni aggiornamento</t>
  </si>
  <si>
    <t>"Elenco dei documenti"</t>
  </si>
  <si>
    <t>COMUNICAZIONI ALL'ODV</t>
  </si>
  <si>
    <t>Memorie di incontri; verbali di accertamento o prescrizione; E-mail</t>
  </si>
  <si>
    <r>
      <t xml:space="preserve">Contratti di lavoro. Registrazioni delle motivazioni della selezione.
</t>
    </r>
    <r>
      <rPr>
        <sz val="8"/>
        <color theme="1"/>
        <rFont val="Trebuchet MS"/>
        <family val="2"/>
      </rPr>
      <t>Comunicazioni con enti pubblici relativi: INPS, INAIL, DTL  e con il consulente del lavoro</t>
    </r>
  </si>
  <si>
    <t>COMUNICAZIONI RELATIVE AL SGSL</t>
  </si>
  <si>
    <t>Viene nominato il responsabile del Sevizio Protezione e Prevenzione</t>
  </si>
  <si>
    <t>In assenza di RSPP o al momento in cui cessa l'incarico</t>
  </si>
  <si>
    <t>Nomina RSPP</t>
  </si>
  <si>
    <t>Comunicazione interna in ambito sicurezza: da azienda verso personale</t>
  </si>
  <si>
    <t>continuativo</t>
  </si>
  <si>
    <t>Archivio comunicazioni mail; lista di distribuzione documentazione; bacheche aziendali; lettera raccomandata; verbali di riunione</t>
  </si>
  <si>
    <t>Comunicazione interna in ambito sicurezza: da personale verso azienda</t>
  </si>
  <si>
    <t>evidenze segnalazioni RLS
verbali di riunione</t>
  </si>
  <si>
    <t>Consultazione dei lavoratori</t>
  </si>
  <si>
    <t>La consultazione dei lavoratori deve essere sempre preventiva ed avvenire per tramite del RLS nominato, il quale viene coinvolto in caso di: valutazione dei rischi e relativi aggiornamenti, scelta delle misure di prevenzione e protezione, condivisione dei programmi di miglioramento, condivisione dei programmi di informazione e formazione del personale, scelta e valutazione di idoneità dei DPI.</t>
  </si>
  <si>
    <t>A necessità</t>
  </si>
  <si>
    <t>Verbali di riunione annuale e riunione periodica. Verbali di validazione del documento di valutazione dei rischi. Esiti prestazioni in materia di sicurezza</t>
  </si>
  <si>
    <t>Comunicazione esterna in ambito sicurezza</t>
  </si>
  <si>
    <t xml:space="preserve">La comunicazione verso terzi può avvenire in modo scritto con comunicazioni aziendali, attraverso la segnaletica di sicurezza presso la sede, attraverso informative sui rischi predisposte allo scopo, attraverso incontri formalizzati di informazione sui rischi e sulle procedure di emergenza da adottare </t>
  </si>
  <si>
    <t>Secondo necessità</t>
  </si>
  <si>
    <t xml:space="preserve">
verbali di riunione. Esiti di incontri con terzi. Archivio comunicazioni
</t>
  </si>
  <si>
    <t>verbale periodi OdV in cui sono raccolte le eventuali comnicazioni</t>
  </si>
  <si>
    <t>COMUNICAZIONI RELATIVE ALLA PARTE AMBIENTALE</t>
  </si>
  <si>
    <t>Comunicazione in ambito ambientale</t>
  </si>
  <si>
    <t>In assenza di DA o al momento in cui cessa l'incarico</t>
  </si>
  <si>
    <t>Nomina DA</t>
  </si>
  <si>
    <t xml:space="preserve">Comunicazione interna in ambito ambientale </t>
  </si>
  <si>
    <t>Targhette CER
Registri rifiuti</t>
  </si>
  <si>
    <t>Nel caso in cui ne emergesse l'esigenza il personale viene informato in merito a nuove regole/istruzioni/procedure relative all'ambiente per le parti di competenza</t>
  </si>
  <si>
    <t xml:space="preserve">Verbali di riunione </t>
  </si>
  <si>
    <t xml:space="preserve">Comunicazione esterna in ambito ambientale </t>
  </si>
  <si>
    <t>e-mail, pec, posta ordinaria, fascicolo autorizzativo</t>
  </si>
  <si>
    <t>verbale periodi OdV in cui sono raccolte le eventuali comunicazioni</t>
  </si>
  <si>
    <r>
      <t xml:space="preserve">Comunicazione di tutte le attività correlate alla gestione </t>
    </r>
    <r>
      <rPr>
        <sz val="8"/>
        <color theme="1"/>
        <rFont val="Trebuchet MS"/>
        <family val="2"/>
      </rPr>
      <t xml:space="preserve">della sicurezza e salute sul lavoro, gestite internamente in conformità alle modalità operative indicate nelle varie parti speciali sulla sicurezza: </t>
    </r>
    <r>
      <rPr>
        <sz val="8"/>
        <color rgb="FFFF0000"/>
        <rFont val="Trebuchet MS"/>
        <family val="2"/>
      </rPr>
      <t>da PS.10-01 a PS.10-12.</t>
    </r>
  </si>
  <si>
    <t>Viceversa le comunicazioni in materia di sicurezza che il personale fa nei confronti dell'azienda vengono raccolte dal RLS o dal RSPP, che all'occorenza convoca una riunione.</t>
  </si>
  <si>
    <r>
      <t xml:space="preserve">Documentazione di bilancio e nota integrativa
</t>
    </r>
    <r>
      <rPr>
        <sz val="8"/>
        <color rgb="FFFF0000"/>
        <rFont val="Trebuchet MS"/>
        <family val="2"/>
      </rPr>
      <t>Relazioni società di revisione, sindaci e dai revisori legali</t>
    </r>
  </si>
  <si>
    <r>
      <t xml:space="preserve">Allo scopo di diffondere in maniera opportuna internamente all'azienda le regole/istruzioni/procedure realizzate al fine di garantire sempre migliori condizioni di salute e sicurezza sul lavoro si procede nel modo seguente: </t>
    </r>
    <r>
      <rPr>
        <sz val="8"/>
        <color rgb="FFFF0000"/>
        <rFont val="Trebuchet MS"/>
        <family val="2"/>
      </rPr>
      <t>preposti e RESPONSABILI di funzione vengono dotati di una mail interna sulla quale ricevere tutte le comunicazioni di interesse; per i soggetti non dotati di account di posta elettronica, ma interessati alla comunicazione, viene rilasciata la relativa versione cartaecea (in forma controllata); vengono gestite e costantemente aggiornate le bacheche aziendali, posizionate in modo che risultino raggiungibili dalla totalità del personale. La bacheca aziendale è principalmente dedicata a tutte le comunicazioni relative alla sicurezza. N</t>
    </r>
    <r>
      <rPr>
        <sz val="8"/>
        <rFont val="Trebuchet MS"/>
        <family val="2"/>
      </rPr>
      <t>el caso di comunicazioni destinate al singolo individuo si procede con lettera raccomandata; nel caso di comunicazioni o sedute di informazione collettive, viene redatto un verbale di riunione</t>
    </r>
  </si>
  <si>
    <r>
      <t>Qualsiasi anomalia venga rilevata in materia di sicurezza deve essere comunicata sempre anche all'OdV inviando e mail appositamente dedicata</t>
    </r>
    <r>
      <rPr>
        <sz val="8"/>
        <color rgb="FFFF0000"/>
        <rFont val="Trebuchet MS"/>
        <family val="2"/>
      </rPr>
      <t xml:space="preserve"> (odv@aeroportofvg.it) o anonimamente mediante cassetta appositamente predisposta presso la sede aziendale</t>
    </r>
  </si>
  <si>
    <r>
      <t xml:space="preserve">Relativamente ai rifiuti, vengono identificate con targhetta identificativa CER  le aree di deposito temporaneop dei rifiuti, come indicato nella </t>
    </r>
    <r>
      <rPr>
        <sz val="8"/>
        <color rgb="FFFF0000"/>
        <rFont val="Trebuchet MS"/>
        <family val="2"/>
      </rPr>
      <t xml:space="preserve">PS.11 - Ambiente </t>
    </r>
    <r>
      <rPr>
        <sz val="8"/>
        <rFont val="Trebuchet MS"/>
        <family val="2"/>
      </rPr>
      <t xml:space="preserve">e vengono compilati in tempo reale i registri rifiuti </t>
    </r>
  </si>
  <si>
    <r>
      <rPr>
        <sz val="8"/>
        <color rgb="FFFF0000"/>
        <rFont val="Trebuchet MS"/>
        <family val="2"/>
      </rPr>
      <t>Viene nominato il Delegato Ambiente  (DA),</t>
    </r>
    <r>
      <rPr>
        <sz val="8"/>
        <rFont val="Trebuchet MS"/>
        <family val="2"/>
      </rPr>
      <t xml:space="preserve"> con il compito di gestire i vari adempimenti, controlli e attività legati al tema ambientale</t>
    </r>
  </si>
  <si>
    <r>
      <t xml:space="preserve">Le richieste di autorizzazione ambientale e le modalità di comunicazione con la Pubblica Amministrazione sono effettuate come indicato nella </t>
    </r>
    <r>
      <rPr>
        <sz val="8"/>
        <color rgb="FFFF0000"/>
        <rFont val="Trebuchet MS"/>
        <family val="2"/>
      </rPr>
      <t>PS.03-Rapporti con la pubblica amministrazione</t>
    </r>
  </si>
  <si>
    <r>
      <t xml:space="preserve">si rimanda alla procedura specifica </t>
    </r>
    <r>
      <rPr>
        <sz val="8"/>
        <color rgb="FFFF0000"/>
        <rFont val="Trebuchet MS"/>
        <family val="2"/>
      </rPr>
      <t>03_RAPPORTI PA</t>
    </r>
  </si>
  <si>
    <r>
      <t>Vedasi protocollo</t>
    </r>
    <r>
      <rPr>
        <sz val="8"/>
        <color rgb="FFFF0000"/>
        <rFont val="Trebuchet MS"/>
        <family val="2"/>
      </rPr>
      <t xml:space="preserve"> 03 Rapporti con la Pubblica amministrazione.</t>
    </r>
    <r>
      <rPr>
        <sz val="8"/>
        <rFont val="Trebuchet MS"/>
        <family val="2"/>
      </rPr>
      <t xml:space="preserve"> </t>
    </r>
  </si>
  <si>
    <r>
      <t xml:space="preserve">Valutazione cliente.
Documentazione cliente
</t>
    </r>
    <r>
      <rPr>
        <sz val="8"/>
        <color rgb="FFFF0000"/>
        <rFont val="Trebuchet MS"/>
        <family val="2"/>
      </rPr>
      <t>Esiti di eventuali rating cliente affidati a società sterne di servizi</t>
    </r>
  </si>
  <si>
    <t xml:space="preserve">Indentificazione delle opportunità di lavoro </t>
  </si>
  <si>
    <t>Accoglimento: in questa fase il referente (individuato come indicato nella tabella sottostante: rapporto&lt;--&gt; referente) formalizza le informazioni preliminari ricevute</t>
  </si>
  <si>
    <r>
      <t xml:space="preserve">Rispetto, da parte di tutti i Destinatari, delle modalitò operative indicate </t>
    </r>
    <r>
      <rPr>
        <sz val="9"/>
        <color rgb="FFFF0000"/>
        <rFont val="Trebuchet MS"/>
        <family val="2"/>
      </rPr>
      <t>nel Piano Anticorruzione di Trieste Airport</t>
    </r>
  </si>
  <si>
    <t>Rispetto, da parte di tutti i Destinatari, delle modalitò operative indicate nel Piano Anticorruzione di Trieste Airport</t>
  </si>
  <si>
    <r>
      <t xml:space="preserve">Qualsiasi anomalia venga rilevata in materia ambientale deve essere comunicata sempre anche all'OdV inviando e mail appositamente dedicata (odv@aeroporto.fvg.it) </t>
    </r>
    <r>
      <rPr>
        <sz val="8"/>
        <color rgb="FFFF0000"/>
        <rFont val="Trebuchet MS"/>
        <family val="2"/>
      </rPr>
      <t>o anonimamente mediante cassetta appositamente predisposta presso la sede aziendale</t>
    </r>
  </si>
  <si>
    <r>
      <t>Le segnalazioni all'OdV possono essere mandate mediante mail appositamente dedicata (odv@aeroporto.fvg.it)</t>
    </r>
    <r>
      <rPr>
        <sz val="9"/>
        <color rgb="FFFF0000"/>
        <rFont val="Trebuchet MS"/>
        <family val="2"/>
      </rPr>
      <t xml:space="preserve"> o anonimamente mediante cassetta appositamente predisposta presso la sede aziendale</t>
    </r>
  </si>
  <si>
    <r>
      <t>Rispetto, da parte di tutti i Destinatari, delle modalitò operative indicate n</t>
    </r>
    <r>
      <rPr>
        <sz val="9"/>
        <color rgb="FFFF0000"/>
        <rFont val="Trebuchet MS"/>
        <family val="2"/>
      </rPr>
      <t>el Piano Anticorruzione di Trieste Airport</t>
    </r>
  </si>
  <si>
    <t>Rispetto, da parte di tutti i Destinatari, delle modalitò operative indicate nel Regolamento Personale di Aeroporto FVG I04</t>
  </si>
  <si>
    <t>Rispetto, da parte di tutti i Destinatari, delle modalitò operative indicate nel Regolamento relativo alla selezione ed assunzione del personale di Aeroporto FVG I07</t>
  </si>
  <si>
    <t>Acquisizione forniture e servizi tramite bandi di gara - determinazione della commissione di gara</t>
  </si>
  <si>
    <t>Il personale chiamato a far parte delle commissioni di gara è oggetto di rotazione (nei limiti di quanto imposto dalle linee guida ANAC su registro commissari)</t>
  </si>
  <si>
    <t xml:space="preserve">P.T.C.P. 2017.2019 M.A. 09 </t>
  </si>
  <si>
    <t>Acquisizione forniture e servizi sotto soglia</t>
  </si>
  <si>
    <t>P.T.C.P. 2017.2019 M.A. 10 
Regolamento affidamenti sotto soglia
Regolamento acquisti economali
Linee guida ANAC</t>
  </si>
  <si>
    <t xml:space="preserve">Preferire la rotazione del fornitore nel caso di forniture senza gara in modo da evitare che venga scelto per più
volte consecutive lo stesso soggetto. </t>
  </si>
  <si>
    <t xml:space="preserve">Acquisizione servizi di consulenza </t>
  </si>
  <si>
    <t>Prima di stabilire di affidare un incarico a consulenti esterni, il responsabile del Servizio, eventualmente con la collaborazione dell'ufficio Personale, verifica di non avere internamente a disposizioni le competenze professionali ricercate;
L'affidamento dell'incarico viene fatto secondo le prescrizioni dell'articolo 7, comma 6, del D. Lgs. 165/2001.
L'oggetto dell'incarico deve essere chiaramente determinato e pertinente ai fini di Aeroporto FVG.</t>
  </si>
  <si>
    <t>Controlli sul personale</t>
  </si>
  <si>
    <t xml:space="preserve">Il personale di Aeroporto FVG è dotato di badge per la rilevazione delle presenze e degli orari di lavoro. Al fine di prevenire abusi e violazioni delle regole di presenza del lavoratore sul luogo di lavoro, viene prevista una misura di controllo a campione e casuale delle presenze effettive comparate alle presenze rilevate dal sistema di badge. 
Il personale viene formato in merito alle procedure di timbratura e sensibilizzato sulle possibili
conseguenze in caso di violazioni. 
</t>
  </si>
  <si>
    <t>Il personale interessato inoltre viene anche informato di controlli svolti tramite sistemi di video sorveglianza delle aree di stoccaggio e smistamento dei bagagli in arrivo.</t>
  </si>
  <si>
    <t>Controlli sul personale aree smistamento-stoccaggio</t>
  </si>
  <si>
    <t>P.T.C.P. 2017-2019 M.A.11</t>
  </si>
  <si>
    <t>P.T.C.P. 2017-2019 M.A.14</t>
  </si>
  <si>
    <t>Controlli sul personale -check in</t>
  </si>
  <si>
    <t>Per evitare discrepanze tra eccedenze di carico e addebito ai passeggeri, al momento del check in il bagalio viene pesato, il suo peso reale viene caricato sul sistema del vettore (anche per scopi di bilanciamento aeromobile); l’eventuale eccedenza peso rispetto alla franchigia prevista viene registrata ed emesso il documento per il pagamento dell’eccedenza. Tutto è tracciabile all’interno del DCS utilizzato.</t>
  </si>
  <si>
    <t>P.T.C.P. 2017-2019 M.A.15</t>
  </si>
  <si>
    <t>In caso di sistemi premiali, gli stessi devono essere definiti in modo scritto e devono indicare espressamente i criteri di determinazione del premio e i termini temporali di liquidazione dello stesso. Il sistema premiale dovrebbe indicare che il premio è calcolato sui seguenti parametri: la persona non ha commesso il reato, ha rispettato i protocolli del modello e la persona ha partecipato con profitto ai percorsi formativi previsti.</t>
  </si>
  <si>
    <r>
      <t xml:space="preserve">Documentazione che dia evidenza delle motivazioni della selezione.
</t>
    </r>
    <r>
      <rPr>
        <sz val="8"/>
        <color rgb="FF00B050"/>
        <rFont val="Trebuchet MS"/>
        <family val="2"/>
      </rPr>
      <t>P.T.C.P. 2017-2019 M.A.03 e M.A.04</t>
    </r>
  </si>
  <si>
    <r>
      <t xml:space="preserve">Per il personale dirigente o con ruoli di responsabilità, nonché ove possibile per tutto il personale aziendale, la selezione del personale deve basarsi sulla valutazione di almeno </t>
    </r>
    <r>
      <rPr>
        <sz val="8"/>
        <color rgb="FFFF0000"/>
        <rFont val="Trebuchet MS"/>
        <family val="2"/>
      </rPr>
      <t>tre candidati</t>
    </r>
    <r>
      <rPr>
        <sz val="8"/>
        <rFont val="Trebuchet MS"/>
        <family val="2"/>
      </rPr>
      <t xml:space="preserve"> alternativi. Chi effettua la selezione deve dare evidenza scritta delle motivazioni oggettive che hanno condotto alla scelta di un determinato candidato. </t>
    </r>
    <r>
      <rPr>
        <sz val="8"/>
        <color rgb="FFFF0000"/>
        <rFont val="Trebuchet MS"/>
        <family val="2"/>
      </rPr>
      <t xml:space="preserve">VERIFICARE PROCEDURE IN FASE DI REDAZIONE PER PIANO ANTICORRUZIONE </t>
    </r>
  </si>
  <si>
    <t xml:space="preserve">Documentazione paghe e premi/rimborsi
</t>
  </si>
  <si>
    <r>
      <t xml:space="preserve">Evidenze dei rimborsi spese riconosciute con ricevute a comprova delle spese effettivamente sostenute.
</t>
    </r>
    <r>
      <rPr>
        <sz val="8"/>
        <color rgb="FF33CC33"/>
        <rFont val="Trebuchet MS"/>
        <family val="2"/>
      </rPr>
      <t xml:space="preserve">Regolamento relativo alle trasferte del personale Aeroporto FVG I07. </t>
    </r>
  </si>
  <si>
    <t>Le trasferte dei dipendenti devono essere porposte dal Direttore Amministrativo e del Personale.
Le richieste di missione devono essere inoltrate all'ufficio Amministrazione del personale e processate come indicato nel Regolamento relativo alle trasferte del personale Aeroporto FVG I07. 
I rimborsi spese, per essere riconosciuti e conseguentemente approvati dall'ufficio Amministrazione del personale, prima della loro liquidazione, devono trovare sempre un riscontro documentato (scontrini, ricevute, note spese) che motivino la necessità del rimborso e devono rientrare nei limiti dettagliati nel regolamento di cui sopra.
La liquidazone avviene tramite sistemi tracciati.</t>
  </si>
  <si>
    <t>RESPONSABILE UFFICIO AMMINISTRAZIONE DEL PERSONALE</t>
  </si>
  <si>
    <t>NON SO SE HA SENSO</t>
  </si>
  <si>
    <t>CI SONO PREMI?</t>
  </si>
  <si>
    <t>SCUSA MA IO HO POCO CHIARO DI COME FUNZIONA TUTTO IL PROCESSO DI APPROVVIGIONAMENTO perché NON LO TROVO NELLA DOCUMENTAZIONE.</t>
  </si>
  <si>
    <t>PARTE SPECIALE A</t>
  </si>
  <si>
    <t>FLUSSI INFORMATIVI DA E VERSO L'ORGANISMO DI VIGILANZA</t>
  </si>
  <si>
    <t>PARTE SPECIALE "A"</t>
  </si>
  <si>
    <t>La presente procedura si applica per definire le modalità adottate dalla Società per le comunicazioni interne e la diffusione delle informazioni relative al modello organizzativo, nonchè per definire le modalità di comunicazione da adottare nei confronti di visitatori, clienti, fornitori, collaboratori quando parti interessate del modello. Vengono date indicazioni anche in merito alla codifica dei documenti.</t>
  </si>
  <si>
    <t>PARTE SPECIALE "E"</t>
  </si>
  <si>
    <t>E</t>
  </si>
  <si>
    <t>231.PS-E</t>
  </si>
  <si>
    <t>REATI AMBIENTALI</t>
  </si>
  <si>
    <t>Revisione modello organizzativo e revisione struttura parti speciali. Revisione risk assessment</t>
  </si>
  <si>
    <t>Ogni nuova attività che abbia impatto sull'ambiente esterno, deve essere pianificata individuando chiaramente le prescrizioni legali applicabili e ogni nuova attività, fissa o temporanea, deve presupporre l'analisi preventiva di eventuali aspetti ambientali</t>
  </si>
  <si>
    <t>Obbligo di egnalare tempestivamente all'OdV qualsiasi presunta violazione del modello o della normativa di riferimento</t>
  </si>
  <si>
    <t>CONSIGLIO DI AMMINISTRAZIONE</t>
  </si>
  <si>
    <t>QUALITY/SAFETY MANAGER</t>
  </si>
  <si>
    <t>SECURITY MANAGER</t>
  </si>
  <si>
    <t>OPERATION STAFF PLANNING</t>
  </si>
  <si>
    <t>SEGRETERIA GENERALE</t>
  </si>
  <si>
    <t>COORDINAMENTO FQS</t>
  </si>
  <si>
    <t>DIREZIONE INFRASTRUTTURE</t>
  </si>
  <si>
    <t>TERMINAL OPERATION</t>
  </si>
  <si>
    <t>AIRSIDE OPERATION</t>
  </si>
  <si>
    <t>AMMINISTRAZIONE DEL PERSONALE</t>
  </si>
  <si>
    <t>SERVIZIO AMMINISTRATIVO</t>
  </si>
  <si>
    <t>BUSINESS AVIATION</t>
  </si>
  <si>
    <t>BUSINESS NON AVIATION</t>
  </si>
  <si>
    <t>Le competenze e le responsabilità in materia ambientale devono essere formalizzate e definite tenendo in considerazione la separazione di ruoli e la suddivisione di compiti tra più persone per evitare l'autonomia di gestione su un solo soggetto. Devono essere definite specifiche competenze tra persone che gestiscono gli aspetti ambientali, che gestiscono eventuali provvedimenti autorizzativi e che controllano la gestione operativa ambientale.</t>
  </si>
  <si>
    <t xml:space="preserve">Tutti i lavoratori devono ricevere adeguate informazione e formazione su come operare per ridurre l'impatto ambientale, per eseguire un corretto smaltimento dei rifiuti, per segnalare e far fronte ad eventuali emergenze di carattere ambientale. </t>
  </si>
  <si>
    <t>All'assunzione, secondo piano di formazione o a seguito di particolari esigenze</t>
  </si>
  <si>
    <t>All'Organismo di Vigilanza vengono garantiti autonomi poteri di iniziativa e controllo nonché viene garantito libero accesso a tutta la documentazione aziendale rilevante, compresa quella prescrittiva in materia ambientale</t>
  </si>
  <si>
    <t>L'Organismo di Vigilanza effettua periodicamente controlli a campione sulle attività connesse ai processi sensibili al fine di verificare la corretta esplicazione delle stesse in relazione alle regole di cui al modello. Sulla parte ambientale esercita il proprio controllo con verifiche a campione presso la struttura, raccolta di atti o documenti in materia ambientale, raccolta di evidenze di audit effettuati internamente o da terze parti in materia ambientale, interviste a soggetti destinatari della presente parte</t>
  </si>
  <si>
    <t>Gestione amministrativa degli aspetti ambientali</t>
  </si>
  <si>
    <t>Organizzare un archivio documentale cartaceo e/o elettronico in materia ambientale in modo tale da consentire una rapida consultazione in caso di visite ispettive da parte di enti terzi.</t>
  </si>
  <si>
    <t xml:space="preserve">Scadenzario ambiente. Archivio documentale </t>
  </si>
  <si>
    <t>Strutturare e mantenere un registro delle leggi applicabili in materia ambientale, da cui derivi uno scadenzario di tutti gli adempimenti previsti per tutta la struttura (autorizzazioni, analisi, attività di audit, ecc..), in materia ambientale, con riferimento ai documenti che testimonino l'adempimento della scadenza.</t>
  </si>
  <si>
    <t>Qualifica dei fornitori in materia ambientale. Per tutti i fornitori che effettuano interventi ambientali, richiesta delle autorizzazioni/abilitazioni neccessarie a svolgere una determinata attività e verifica di idoneità. I rapporti devono essere formalizzati accompagnando gli incarichi dalla sottoscrizione da parte del fornitore, di clausole rescissorie espresse 231.</t>
  </si>
  <si>
    <t>Per ciascun fornitore inizialmente e con riesame almeno annuale</t>
  </si>
  <si>
    <t>Contratti con fornitori. Attestazione di avvenuta qualifica.</t>
  </si>
  <si>
    <t>Affidamento di attività di audit periodico in materia ambientale, che consenta di verificare, possibilmente da parte di soggetti indipendenti, il rispetto della normativa ambientale.</t>
  </si>
  <si>
    <t>Obbligo da parte di tutti i dipendenti e/o lavoratori autonomi e ditte esterne di seguire le istruzioni impartite dai referenti dell'ambiente sia in situazioni normali che di emergenza e obbligo di rivolgersi in caso di dubbi al resp. Infrastrutture</t>
  </si>
  <si>
    <t>La parte regolamenta espressamente tutte le attività correlate alla gestione degli impatti ambientali generati dalle attività gestite dalla società e identificati nel risk assessment 231, determinando per ciascuna attività i controlli da prevedere, i responsabili e le evidenze di ciascun controllo. Tutti i coinvolti sono tenuti a rispettare le presenti disposizioni e a segnalare all'OdV qualsiasi violazione al presente protocollo. Le attività aziendali comportano di fatto impatti ambientali di diversa natura e a carattere ordinario o eccezionale. La presente parte si applica a tutti i possibili scenari.</t>
  </si>
  <si>
    <t>Conferimento di deleghe ed incarichi e governance in materia ambientale</t>
  </si>
  <si>
    <t>Secondo piano di audit</t>
  </si>
  <si>
    <t>Piano di audit. Evidenze degli audit svolti</t>
  </si>
  <si>
    <t>Budget annuale in materia ambientale. Riesame annuale della gestione ambientale</t>
  </si>
  <si>
    <t>Almeno Annuale</t>
  </si>
  <si>
    <t>In caso di attività temporanee presso la struttura, che generino impatti ambientali (es. produzione rifiuti), dovranno essere stabilite preliminarmente le responsabilità relative alle attività di successiva gestione dei rifiuti prodotti dall'attività temporanea e tali disposizioni dovranno essere formalizzate sui contratti di appalto e rispettate dai contraenti</t>
  </si>
  <si>
    <t xml:space="preserve">Per ogni nuova attività temporanea </t>
  </si>
  <si>
    <t>Esiti accordi contrattuali. Evidenze attività effettuata</t>
  </si>
  <si>
    <t>Valutazione dei rischi e degli impatti ambientali della struttura</t>
  </si>
  <si>
    <t>Inizialmente e revisione ad ogni variazione nel contesto</t>
  </si>
  <si>
    <t xml:space="preserve">Valutazione impatto ambientale. </t>
  </si>
  <si>
    <t>Su tutta la struttura deve essere condotta un'analisi ambientale sistematica e mantenuta nel tempo, volta a determinare tutti gli aspetti e gli impatti ambientali rilevanti e  tutte le attività che producono impatti ambientali, unitamente alle misure adeguate per minimizzare tutti gli impatti ambientali dell'attività</t>
  </si>
  <si>
    <t>Informazione/ Formazione in materia ambientale</t>
  </si>
  <si>
    <t>Tutti gli operatori che effettuano le proprie attività in struttura (sia per quanto concerne la sona airside che la zona terminal, devono ricevere adeguata informazione su come operare per eseguire un corretto smaltimento dei rifiuti o le attività che generano scarichi in ambiente o per segnalare e far fronte ad eventuali emergenze di carattere ambientale</t>
  </si>
  <si>
    <t>Per ogni operatore</t>
  </si>
  <si>
    <t>Identificazione sistematica delle attività che generano rifiuti. Per ciascun tipo di rifiuto prodotto: determinazione sistematica dei codici CER di ciascun rifiuto prodotto dall'attività. Per i rifiuti non facilmente classificabili attraverso la classificazione, effettuazione di analisi di caratterizzazione al fine di accertanrne la classificazione stessa</t>
  </si>
  <si>
    <t>Autorizzazioni. Planimetria con individuazione delle aree di deposito dei rifiuti</t>
  </si>
  <si>
    <t>Rispetto dei limiti delle autorizzazioni in materia di stoccaggio temporaneo dei rifiuti. Identificazione delle aree di deposito temporaneo dei rifiuti con targhetta identificativa CER di riferimento per corretto smaltimento ed identificazione aree interne del terminal autorizzate per la raccolta dei rifiuti con identificazione delle simbologie per la raccolta differenziata</t>
  </si>
  <si>
    <t>Gestione operativa delle emissioni in atmosfera e dei gas pericolosi per l'ozono atmosferico</t>
  </si>
  <si>
    <t>Clausole contrattuali. Informative sulla gestione ambientale. Regolamento di scalo (cap. 11 parte Seconda e procedura M 11)</t>
  </si>
  <si>
    <t xml:space="preserve">Gestione operativa: rifiuti </t>
  </si>
  <si>
    <t>Gestione operativa: scarichi nel suolo e nel sottosuolo</t>
  </si>
  <si>
    <t>Realizzazione e rispetto di una procedura unica ambientale per la gestione dei rifiuti, prevista ed inserita all'interno del Manuale delle Operazioni dello scalo aeroportuale</t>
  </si>
  <si>
    <t>Manuale delle operazioni prima parte Parte 4 Procedura Unica Ambientale</t>
  </si>
  <si>
    <t xml:space="preserve">Planimetrie punti emissione. Autorizzazioni ambientali. Evidenze  campionamenti effettuati. Evidenze di piani/rapporti  di manutenzione degli impianti che generano emissioni  </t>
  </si>
  <si>
    <t xml:space="preserve">Previsione, all'interno di specifiche parti del Regolamento di scalo, di espressi divieti per gli operatori di effettuare attività di scarico di sostanze liquide su suolo di sostanze che non siano assimilabili ad acque di tipo domestico. Previsione, all'interno delle medesime parti, di espresse indicazioni operative riguardanti il comportamento da adottare in caso di sversamento accidentale di sostanze liquide non domestiche su suolo. Verifica sistematica dei valori campionati sugli scarichi al fine di assicurare il rispetto dei limiti di legge ed approntare eventuali misure di miglioramento. </t>
  </si>
  <si>
    <t>Regolamento di scalo. Autorizzazioni scarichi. Certificati di campionamento e verifiche di raffronto con i valori limite fissati da legge o da autorizzazioni</t>
  </si>
  <si>
    <t>Secondo scadenzario</t>
  </si>
  <si>
    <t>Tenuta sotto controllo mediante attività di periodica manutenzione di ciascun impianto (sia esso generante emissioni come un impianto termico, sia esso generante gas fluorurati (impianti condizionamento) dannosi per l'ozono, attività sistematica di verifica delle analisi sulle emissioni al fine di verificare il rispetto di limiti prescritti.</t>
  </si>
  <si>
    <t>REATI DI OMICIDIO COLPOSO E LESIONI COLPOSE GRAVI O GRAVISSIME, COMMESSI IN VIOLAZIONE DELLE NORME SULLA TUTELA DELLA SALUTE E SICUREZZA SUL LAVORO</t>
  </si>
  <si>
    <t>PARTE SPECIALE "D"</t>
  </si>
  <si>
    <t>DESCRIZIONE SINTETICA E OBIETTIVI DELLA PARTE SPECIALE</t>
  </si>
  <si>
    <t>Il processo comprende tutte le attività correlate alla gestione degli aspetti ambientali (attività correlate alla tutela dell'ambiente esterno) relativi alla struttura aeroportuale, che la Società ha in gestione. Comprende senza alcuna esclusione, tutte le attività correlate alla gestione dei rifiuti, degli scarichi al suolo e in fognatura, alla gestione delle emissioni in atmosfera e a qualsiasi altro impatto che le attività aeroportuali sotto il controllo della Società può sussistere, sia che la Società gestisca gli aspetti ambientali direttamente, sia che si serva di fornitori per gestirne alcune parti.</t>
  </si>
  <si>
    <t>I processi aziendali coinvolti in questa parte speciale sono sostanzialmente tutti quelli operativi che coinvolgono la Società in quanto affidataria da ENAC della concessione per la progettazione, sviluppo, realizzazione, adeguamento, gestione, manutenzione e uso degli impianti e delle intrastrutture aeroportuali, comoprensivi dei beni demaniali. Pertanto la sicurezza e salute sul lavoro è prima di tutto un vincolo della concessione. Dal momento che sia all'interno degli edifici aeroportuali, sia nelle aree land side ed air side, opera, oltre ai dipendenti della Società, anche personale delle ditte in appalto e dipendenti delle compagnie aeree, l'intera area aeroportuale, in particolare anche l'intero sedime aeroportuale, sono tutti luoghi di lavoro ai sensi del D.Lgs. 81/08 e quindi soggetti alla presente parte speciale. La responsabilità della Società si può configurare sia in caso di lesioni a lavoratori dipendenti, sia a quanti sopra elencati e qualificati come "lavoratori" ai sensi della normativa in materia di sicurezza, in quanto operanti in luoghi in cui ha competenza giuridica la Società. Sono esclusi dall'applicazione del 25-septies del D.Lgs. 231/01, gli eventi dolosi.</t>
  </si>
  <si>
    <t>Divieto di porre in essere comportamenti che possano indurre qualsiasi soggetto a presentare dichiarazioni non vere nei confronti delle autorità di vigilanza in materia di sicurezza e salute sul lavoro</t>
  </si>
  <si>
    <t>Le misure preventive e protettive adottate per la gestione dei rischi devono essere sempre formalizzate e tenute sotto controllo nel tempo in termini di efficacia</t>
  </si>
  <si>
    <t>Manuale SGSL. SGSL 02</t>
  </si>
  <si>
    <t>Manuale SGSL. SGSL 03</t>
  </si>
  <si>
    <t>Manuale SGSL. Piano e scadenzario formazione del personale in materia di sicurezza</t>
  </si>
  <si>
    <t>Manuale SGSL</t>
  </si>
  <si>
    <t>Gestione appalti/ acquisti</t>
  </si>
  <si>
    <t>Manuale SGSL. SGSL 04</t>
  </si>
  <si>
    <t>SGSL 08; SGSL 09</t>
  </si>
  <si>
    <t>Per operare in virtù della concessione, la Società è sottoposta secondo piano di audit, a verifica da parte di ENAC, che tra i vari aspetti valuta sia aspetti gestionali ed operativi che infrastrutturali legati al Manuale di Aeroporto - i temi della sicurezza sul lavoro sono inclusi nella verifica infrastrutturale. Durante le visite deve essere rispettato il Codice di Comportamento nei confronti della Pubblica Amministrazione</t>
  </si>
  <si>
    <t>Secondo piano di audit. Di norma annuale</t>
  </si>
  <si>
    <t>Rapporti di audit ENAC</t>
  </si>
  <si>
    <t>Almeno annuale e comunque secondo piano di audit</t>
  </si>
  <si>
    <t>Effettuazione audit di 2° livello sul sistema di gestione della sicurezza, da parte di soggetti interni che verificano l'applicazione del sistema di gestione della sicurezza a partire dal rispetto dei requisiti cogenti in materia</t>
  </si>
  <si>
    <t>Rapporto di audit di sorveglianza/ rinnovo certificazione da parte dell'Ente</t>
  </si>
  <si>
    <t>Evidenze dell'effettuazione dei controlli effettuati (rapporti di sintesi, comunicazioni formalizzate, segnalazioni di anomalie)</t>
  </si>
  <si>
    <t xml:space="preserve">Monitoraggio incidenti, infortuni e in generale NC in materia di sicurezza. </t>
  </si>
  <si>
    <t>Risposta alle violazioni (comportamenti pericolosi) secondo quanto previsto dal Codice Disciplinare</t>
  </si>
  <si>
    <t>Riesame annuale delle prestazioni in materia di sicurezza e del processo di gestione della sicurezza e salute. Nell'ambito del riesame delle prestazioni annuali in materia di sicurezza, anche in combinato con la riunione annuale del Servizio di Prevenzione e Protezione, la Direzione Generale è chiamata alla luce delle valutazioni effettuate e nell'ottica, prioritaria, di migliorare in continuo le prestazioni e assicurare adeguati livelli di sicurezza e salute, a determinare gli interventi e gli investimenti (anche in termini di risorse finanziarie), utili a conseguire il miglioramento continuo ed il controllo delle situazioni di rischio.</t>
  </si>
  <si>
    <t>Riesame dei risultati del monitoraggio di incidenti, infortuni e non conformità in genere in materia di sicurezza e salute sul lavoro per pianificare azioni di miglioramento sul sistema e interventi sui processi</t>
  </si>
  <si>
    <t>Manuale SGSL. Verbale di riesame della Direzione su SGSL/ Riunione del Servizio di prevenzione e protezione</t>
  </si>
  <si>
    <t xml:space="preserve">Identificazione asset soggetti a manutenzione obbligatoria e periodica ed inserimento degli stessi a scadenzario. Qualifica fornitori incaricati di effettuare manutenzioni e controlli su attrezzature, macchine ed impianti soggetti a verifica. </t>
  </si>
  <si>
    <t>Valutazione sistematica e documentata di tutti i rischi  per le attività aziendali fisse secondo quanto previsto dalla normativa vigente. Aggiornamento della valutazione a cadenza superiore a quanto previsto dalla normativa come requisito minimo. Obbligo di aggiornare la valutazione a cadenza comunque inferiore all'annuale in caso di elementi che ne richiedano una modifica.</t>
  </si>
  <si>
    <t xml:space="preserve">Valutazione dei rischi per tutte le attività fisse </t>
  </si>
  <si>
    <t>Coinvolgimento del Servizio di Prevenzione e Protezione in caso di modifiche ai processi aziendali.</t>
  </si>
  <si>
    <t>Per prevenire l'insorgere di rischi inaspettati, il Servizio di Prevenzione e Protezione deve essere coinvolto da parte di tutte le aree aziendali in caso di modifiche dei processi aziendali, prima dell'inserimento di nuovo personale, prima dell'acquisto di nuovi impianti, mezzi, attrezzature, e in tutte le situazioni che possano avere un'influenza di qualsiasi genere su salute e sicurezza sul lavoro</t>
  </si>
  <si>
    <t xml:space="preserve">Preventivamente </t>
  </si>
  <si>
    <t>Evidenze di avvenuto coinvolgimento</t>
  </si>
  <si>
    <t>Applicazione controlli di 1° livello da parte dell'organizzazione. Questo livello di controllo si esplica generalmente attraverso la funzione dei preposti, individuati all'interno dell'organigramma, che devono effettuare la loro funzione di sorveglianza sul rispetto da parte dei lavoratori, delle disposizioni aziendali e di legge in materia di sicurezza e salute sul lavoro e in caso di appalti in art. 26 D.Lgs. 81/08, presidiano al coordinamento tra Aeroporto e attività appaltate. Il RSPP verifica l'ambito sicurezza, il Safety Manager l'ambito safety.</t>
  </si>
  <si>
    <t>Nomina, formazione ed addestramento degli addetti alle emergenze, controllandone l'idoneità in termini di numero, competenze e conoscenze rispetto alle esigenze aziendali ed integrando le squadre dove necessario. Le procedure M29 e M31 del Manuale di Aeroporto riportano le modalità per affrontare e risolvere le situazioni di emergenza nelle aree di SECURITY (protezione e repressione di atti quali es. atti di sabotaggio e terrorismo in coordinamento con Servizi di Polizia di Stato e Servizi di Sicurezza), SAFETY (operazioni legate allo svolgimento delle attività aeronautiche in termini di salvaguardia e sicurezza di uomini e mezzi) e SICUREZZA (fattori che influiscono sul benessere e la salute dei lavoratori ai sensi del D.Lgs. 81/08. Redazione del Piano di emergenza aeroportuale.</t>
  </si>
  <si>
    <t>Simulazioni di emergenza. Effettuazione simulazioni di emergenza per quanto concerne gli aspetti prettamente aeronautici</t>
  </si>
  <si>
    <t>Attestazioni di simulazione</t>
  </si>
  <si>
    <t>Simulazioni di emergenza. Effettuazione di simulazioni di emergenza che coinvolge l'intera struttura</t>
  </si>
  <si>
    <t>Costante collaborazione con il medico competente per quanto riguarda valutazione dei rischi e gestione in generale del processo di sorveglianza sanitaria. Scelta del medico competente sulla base di requisiti di competenza e professionalità. Eventuali assunzioni di nuovo personale devono sempre essere comunicate dall'ufficio personale al medico per l'idoneità sanitaria, senza la quale nessun lavoratore è abilitato a operare. Le idoneità con limitazioni o prescrizioni vengono comunicate, oltre che all'interessato, anche ai preposti e dirigenti da parte dell'ufficio amministrazione del personale, ai fini dell'attuazione piena delle prescrizioni o limitazioni. Segnalazione all'OdV di casi di malattia professionale sospetta (denunciata) o accertata.</t>
  </si>
  <si>
    <t>Organizzazione in materia di sicurezza e salute sul lavoro</t>
  </si>
  <si>
    <t>Al fine di limitare il rischio di violazione, anche amministrativa, di norme in materia di sicurezza e salute, la Società detiene uno scadenzario/ elenco di requisiti legali applicabili all'organizzazione, che identifica tutte le specifiche disposizioni normative applicabili all'Ente. Lo scadenzario degli adempimenti va tenuto periodicamente aggiornato</t>
  </si>
  <si>
    <t>Sulla base della valutazione dei rischi, individuazione DPI per mansione con caratteristiche tecniche. Consegna dei DPI ad personam con registrazione della consegna . Mantenimento scadenzario DPI da sostituire a scadenza e dei DPI III cat.</t>
  </si>
  <si>
    <t>Gestione della documentazione obbligatoria in materia di sicurezza e salute</t>
  </si>
  <si>
    <t>Relativamente ad infrastrutture, macchine, attrezzature, prodotti chimici, materiali, Dispositivi di Protezione Individuale e quant'altro di documentale riguardante la sicurezza e salute, la Società richiede di tenere un archivio digitale/cartaceo di tutti i documenti, da esibire a seconda delle necessità o in caso di attività ispettiva o su richiesta dell'Organismo di Vigilanza.</t>
  </si>
  <si>
    <t>Archivio documentazione ufficio sicurezza e server locale</t>
  </si>
  <si>
    <t>In caso di affidamento di lavori in appalto a ditte terze che si trovino a lavorare presso le aree aeroportuali, a seconda della tipologia delle lavorazioni affidate e dei soggetti coinvolti, la Società dovrà assicurare idoneo coordinamento per la gestione delle interferenze. Qualora le attività rientrino in cantieri temporanei e mobili, l'ente in qualità di committente, espleta gli obblighi di cui al Titolo IV del D.Lgs. 81/08. In caso contrario, si attiva per attuare le procedure di coordinamento secondo quanto previsto dall'art. 26 D.Lgs. 81/08. Nella contrattualizzazione dei rapporti con i fornitori dovranno essere obbligatoriamente impiegati i regolamenti aeroportuali per gli appalti e nella valutazione delle offerte dovranno essere analizzati con particolare dettaglio i costi e le attività previste per la gestione della sicurezza, che oltre a non essere soggette a ribasso, dovranno essere anche adeguate rispetto alla natura dei rischi presenti. Sugli appaltatori o fornitori che non osservano le misure di sicurezza, dovranno essere previste, oltre che opportune segnalazioni all'Organismo di Vigilanza, anche l'applicazione del Sistema Disciplinare</t>
  </si>
  <si>
    <t>PARTE SPECIALE "C"</t>
  </si>
  <si>
    <t>C</t>
  </si>
  <si>
    <t>231.PS-C</t>
  </si>
  <si>
    <t>Entrate merci, ddt, relazioni consulenti, corrispondenza, contratti, fatture, e-mail, fogli lavoro, rilevazione ore personale, buste paga, giustificativi per rimborsi spesa, verbali Cda, verbali assemblea dei soci</t>
  </si>
  <si>
    <t>bozza bilancio da gestionale, situazione istituti di credito, altri dati necessari all'interpretazione della bozza di bilancio. Evidenza di avvenuta comunicazione al CdA</t>
  </si>
  <si>
    <t>Garantire trasparenza e tracciabilità in tutte le transazioni finanziarie</t>
  </si>
  <si>
    <t>Divieto di effettuare prestazioni in favore di società di servizi, consulenti e parnter che non trovino adeguata giustificazione nel contesto del rapporto contrattuale costituito con gli stessi</t>
  </si>
  <si>
    <t>Divieto di riconoscere compensi in favore di amministratori, società di servizi, consulenti e partner che non trovino adeguata giustificazione in relazione al tipo di incarico da svolgere e alle prassi vigenti in ambito locale</t>
  </si>
  <si>
    <t>Divieto di fornire a chi lo richieda dichiarazioni mendaci o incomplete rispetto alla richiesta formulata</t>
  </si>
  <si>
    <t>Divieto di utilizzo ed impiego di risorse economiche e finanziarie di cui sia stata verificata la provenienza e solo per operazioni che abbiano una causale espressa e che risultino registrate e documentate</t>
  </si>
  <si>
    <t>Attività di controllo da parte di soci, sindaci, società di revisione e OdV</t>
  </si>
  <si>
    <t>Per ogni attività di controllo</t>
  </si>
  <si>
    <t>Tutte le informazioni fornite nell'ambito di attività di controllo, devono trovare idoneo supporto documentato, al fine di risalire all'autore del riscontro e al tipo di informazioni fornite</t>
  </si>
  <si>
    <t>TUTTE LE FUNZIONI COINVOLTE</t>
  </si>
  <si>
    <t>Archivio comunicazioni verso organo di controllo</t>
  </si>
  <si>
    <t>Osservare rigorosamente tutte le norme poste dalla legge a tutela dell'integrità ed effettività del capitale sociale e di agire sempre nel rispetto delle procedure interne aziendali che su tali norme si fondano, al fine di non ledere le garanzie dei creditori e dei terzi in genere</t>
  </si>
  <si>
    <t>Effettuare con tempestività, correttezza e buona fede tutte le comunicazioni previste dalla legge e dai regolamenti nei confronti dell'autorità di vigilanza, non frapponendo alcun ostacolo all'esercizio delle funzioni di vigilanza da queste esercitate.</t>
  </si>
  <si>
    <t>e-mail, altra documentazione a supporto</t>
  </si>
  <si>
    <r>
      <t>Nel caso di inserimento di nuovi soci (persone fisiche o giuridiche) la scelta deve essere motivata in dettaglio nel relativo verbale. In ogni caso l'inserimento di un nuovo socio è subordinato a una verifica etica sulla persona (fisica o giuridica), una verifica dell'assenza di conflitti di interesse e di accertamenti penali in corso. 
Allo stesso modo, nel caso in cui l'azienda acquisti quote di altre società, proceda a fusioni, scissioni o acquisizioni la scelta deve essere motivata in dettaglio.</t>
    </r>
    <r>
      <rPr>
        <sz val="8"/>
        <color rgb="FFFF0000"/>
        <rFont val="Trebuchet MS"/>
        <family val="2"/>
      </rPr>
      <t xml:space="preserve"> </t>
    </r>
  </si>
  <si>
    <t>I responsabili delle diverse funzioni aziendali devono fornire le informazioni loro richieste ai fini dell'elaborazione del bilancio in modo tempestivo e attestando, ove possibile, con documentazione a supporto delle informazioni fornite, la completezza e la veridicità
delle informazioni, o indicando i soggetti che possano fornire tale attestazione. Si vieta di: rappresentare o trasmettere dati falsi, lacunosi o, comunque, non rispondenti a realtà sulla situazione economica, patrimoniale e finanziaria della società; omettere dati sulla situazione economica, patrimoniale e finanziaria della società.</t>
  </si>
  <si>
    <t>Divieto di restituire conferimenti ai soci o liberare gli stessi dall'obbligo di eseguirli, al di fuori di casi di legittima riduzione del capitale sociale, in qualsiasi forma; ripartire utili o accounti su utili non effettivamente conseguiti o destinati per legge a riserva; acquistare o sottoscrivere azioni della società o di società controllate fuori dai casi previsti dalla legge , con lesione dell'integrità del capitale sociale; effettuare riduzioni del capitale sociale, fusioni o scissioni, in violazione delle disposizioni di legge a tutela dei creditori, provocando ad essi un danno; procedere a formazione o aumento fittizi del capitale sociale; distrarre i beni sociali, in sede di liquidazione della società, dalla loro destinazione ai creditori, ripartendoli tra i soci prima del pagamento dei creditori o dell'accantonamento delle somme necessarie a soddisfarli; porre in essere comportamenti che impediscano materialmente, mediante occultamento di documenti o l'uso di altri mezzi fraudolenti, o che comunque costituiscano ostacolo allo svolgimento di attività di controllo</t>
  </si>
  <si>
    <t>Operazioni sul capitale</t>
  </si>
  <si>
    <t xml:space="preserve">CONSIGLIO DI AMMINISTRAZIONE. </t>
  </si>
  <si>
    <t>Ogni rilevazione, trasmissione ed elaborazione delle informazioni, contabili e non, utilizzate per predisporre  comunicazioni sociali deve essere tracciabile e facilmente riconducibile all'autore.   Per questa ragione è anche importante realizzare e monitorare uno schema di autorizzazioni a livello informatico coerente con le funzioni di ciascun operatore. Sifa divieto di: determinare o influenzare l'assunzione delle deliberazioni dell'assemblea, ponendo in essere atti simulati o fraudolenti finalizzati ad alterare il regolare procedimento di formazione della volontà assembleare; pubblicare o divulgare notizie false</t>
  </si>
  <si>
    <t xml:space="preserve">Rispettare le regole previste a statuto per la convocazione di assemblee soci e consigli di amministrazione. Procedere tempestivamente a verbalizzare quanto discusso e deciso </t>
  </si>
  <si>
    <t>SERVIZI AMMINISTRATIVI</t>
  </si>
  <si>
    <t>A</t>
  </si>
  <si>
    <t>231.PS-A</t>
  </si>
  <si>
    <t>Durante gli accessi ispettivi o le richieste da parte di Organismi di controllo in qualsiasi materia, attenersi ai principi di trasparenza e veridicità, a garanzia dell'autonomia e della correttezza delle decisioni di questi ultimi. Stessi principi vanno utilizzati nel flusso informativo interno all'azienda</t>
  </si>
  <si>
    <t>Chiunque si trovi in conflitto di interesse nei rapporti con la P.A., deve darne immediata comunicazione per iscritto all'Organismo di Vigilanza e al proprio superiore gerarchico, specificandone natura, termini e significatività di tale conflitto, astenendosi dal partecipare a decisioni in relazione alle quali possa concretizzarsi tale profitto.</t>
  </si>
  <si>
    <t>Divieto di effettuare elargizioni in denaro a dirigenti, funzionari, dipendenti della Pubblica Amministrazione o a soggetti che potrebbero essere qualificati quali pubblici ufficiali o incaricati di pubblico servizio o loro parenti; divieto di effettuare elargizioni in natura, che non siano di modico valore o per esclusive ragioni di cortesia alle stesse persone o a loro parenti, tese a influenzare o compensare un'attività relativa all'esercizio del loro ufficio.</t>
  </si>
  <si>
    <t>Divieto di accordare vantaggi di qualsiasi natura (promesse di assunzione, ecc..) in favore di rappresentanti della P.A. o a soggetti che potrebbero essere qualificati Pubblici Ufficiali o Incaricati di Pubblico Servizio, che siano tesi ad influenzare o a compensare un'attività relativa all'esercizio del loro ufficio</t>
  </si>
  <si>
    <t>Coloro che svolgono una funzione di controllo e supervisione su adempimenti connessi all’espletamento delle suddette attività (pagamento di fatture, destinazione di finanziamenti ottenuti da enti pubblici, nazionali o comunitari) devono porre particolare attenzione all’attuazione degli adempimenti stessi e riferire immediatamente eventuali irregolarità e permetterne il controllo.</t>
  </si>
  <si>
    <t>Divieto di riconoscere compensi indebiti in favore di fornitori o collaboratori esterni che non trovino adeguata giustificazione in relazione al tipo di incarico da svolgere. Gli incarichi conferiti ai collaboratori esterni devono essere redatti per iscritto, con indicazione del compenso pattuito.</t>
  </si>
  <si>
    <t>GESTIONE RAPPORTI CON AUTORITA PUBBLICHE DI VIGILANZA. Referenti autorizzati ad intrattenere rapporti</t>
  </si>
  <si>
    <t>Gestione dell'affidamento di lavori in appalto di servizi, lavori e forniture con procedure ad evidenza pubblica</t>
  </si>
  <si>
    <t>Il pagamento e la contabilizzazione di tutti gli importi passivi deve sempre essere fatta su sistemi tracciati e deve sempre essere accompagnata da una varifica della titolarità della posta richiesta dal fornitore rispetto a un titolo contrattuale tra le parti.</t>
  </si>
  <si>
    <t>Ad ogni appalto</t>
  </si>
  <si>
    <t>Per ciascuna fattura passiva</t>
  </si>
  <si>
    <t>2 - Presentazione delle istanze e della documentazione di domanda. Raccolta di informazioni trasparenti e veritiere necessarie alla presentazione della domanda, evitando di aggiungere o omettere informazioni vere che potrebbero condizionare l'esito della domanda. Nel caso in cui per l'attività si ricorra a fornitori esterni di consulenza, i rapporti debbono essere formalizzati con contratto scritto e secondo le procedure di affidamento di servizi</t>
  </si>
  <si>
    <t>FUNZIONE DELEGATA</t>
  </si>
  <si>
    <t xml:space="preserve">6 - Rendicontazione degli investimenti. Raccolta di tutta la documentazione probante degli interventi effettuati. Ove possibile, raccogliere evidenze documentate degli interventi effettuati (anche strutturali) al fine di comprovare la liceità dell'investimento. Presentazione di tutta la documentazione in rendicontazione. </t>
  </si>
  <si>
    <t>Enti di vigilanza in materia di sicurezza e salute sul lavoro (ASL, INAIL, VVF)</t>
  </si>
  <si>
    <t xml:space="preserve">2 - Elenco della documentazione necessaria per l'autorizzazione. Nel caso in cui per l'attività si ricorra a fornitori esterni di consulenza, i rapporti debbono essere formalizzati  </t>
  </si>
  <si>
    <t>Gestione del ciclo passivo</t>
  </si>
  <si>
    <t>Il ciclo passivo deve essere gestito con procedure definite che consentano di effettuare pagamenti a fornitori che trovino giustificazioni in titoli contrattuali o incarichi e siano coerenti con lo scopo sociale</t>
  </si>
  <si>
    <t>Applicazione continua. Segnalazione illeciti immediata</t>
  </si>
  <si>
    <t>B</t>
  </si>
  <si>
    <t>PARTE SPECIALE "B"</t>
  </si>
  <si>
    <t>231.PS-B</t>
  </si>
  <si>
    <t>REATI INFORMATICI</t>
  </si>
  <si>
    <t>I processi correlati a questa famiglia di reati comprendono tutte le attività che prevedono l'acquisto di risorse informatiche, le attività di gestione degli accessi a sistemi informatici e banche dati di pubblica utilità, le attività di utilizzo dei sistemi informatici ed in genere tutte le attività che presidiano la sicurezza informatica. Carenze nel sistema informatico, considerata l'ampiezza dei sistemi informatici della struttura, possono causare indirettamente reati informatici per accessi ai sistemi da parte di personale non autorizzato</t>
  </si>
  <si>
    <t>La presente Parte speciale definisce i requisiti generali e i criteri di controllo delle attività sensibili verso i reati informatici. Alla presente parte si integra tutto quanto predisposto dall'azienda in conformità al GDPR 2016/679 sulla tutela dei dati personali, in quanto molte delle misure adeguate a tutelare tali dati possono essere applicate per la prevenzione dei reati informatici</t>
  </si>
  <si>
    <t>F</t>
  </si>
  <si>
    <t>231.PS-F</t>
  </si>
  <si>
    <t>PARTE SPECIALE "F"</t>
  </si>
  <si>
    <t>DELITTI CONTRO LA PERSONALITA' INDIVIDUALE E REATI IN MATERIA DI IMMIGRAZIONE</t>
  </si>
  <si>
    <t>I processi coinvolti nella commissione di questa famiglia di reati corrispondono al processo di selezione ed assunzione del personale, al processo di lavori in appalto e al processo di gestione dei sistemi informatici (quest'ultimo per quanto attiene la detenzione di materiale pornografico). I principali reati che possono essere commessi nell'ambito di quest'attività, oltre a quello citato, riguardano in principal modo l'intermediazione illecita e lo sfruttamento del lavoro e l'impiego di lavoratori irregolari (ovvero lavoratori stranieri assunti con permesso di soggiorno irregolare).</t>
  </si>
  <si>
    <t>La presente parte speciale si integra alle procedure interne realizzate dall'azienda sulla gestione del personale e qui espressamente richiamate, le quali costituiscono parte integrante del Modello e definisce i principi generali e le misure di controllo specifiche per la prevenzione dei reati</t>
  </si>
  <si>
    <t>Rispetto, da parte di tutti i Destinatari, del Regolamento interno di SELEZIONE ED ASSUNZIONE DEL PERSONALE (I07)</t>
  </si>
  <si>
    <t>Rispetto, da parte di tutti i Destinatari del Regolamento interno di gestione DEL PERSONALE (I04)</t>
  </si>
  <si>
    <t>Divieto di assumere personale straniero in assenza di regolare permesso di soggiorno</t>
  </si>
  <si>
    <t>Rispetto da parte di tutti i Destinatari, del Regolamento interno sull'uso del sistema informatico</t>
  </si>
  <si>
    <t>Assunzione e gestione del personale</t>
  </si>
  <si>
    <t>Gestione delle trasferte del personale</t>
  </si>
  <si>
    <t>Gestione dei rapporti con fornitori che effettuano lavori in regime di appalto</t>
  </si>
  <si>
    <t>Gestione dei sistemi informativi</t>
  </si>
  <si>
    <t>Ad ogni assunzione di personale straniero</t>
  </si>
  <si>
    <t>I rapporti con i fornitori devono essere regolamentati da regolare contratto. Per i contratti d'opera o di appalto ,assicurarsi di ottenere dal fornitore oltre che la regolarità contributiva ed assicurativa, anche l'attestazione di effettiva regolarità nell'assunzione di personale straniero. Il fornitore dovrà comunicare regolarmente e tempestivamente il personale in forza presso la struttura.</t>
  </si>
  <si>
    <t>Per ogni appalto</t>
  </si>
  <si>
    <t>Attestazioni fornitori</t>
  </si>
  <si>
    <t>Obbligo di rispetto delle previsioni del CCNL in termini di orario di lavoro del personale. Segnalazione all'OdV di eventuali violazioni.</t>
  </si>
  <si>
    <t>ODS 30/17. Monitoraggio software</t>
  </si>
  <si>
    <t>Mappatura permessi di soggiorno. I 07</t>
  </si>
  <si>
    <t>Rispetto del regolamento interno trasferte. Fornitura evidenza delle trasferte effettuate e delle spese sostenute in caso di richiesta dell'OdV</t>
  </si>
  <si>
    <t>I 06</t>
  </si>
  <si>
    <t>Rispetto uso sistema informatico in conformità al regolamento e divieto di archiviare su sistema informatico materiale non attinente con l'attività aziendale.</t>
  </si>
  <si>
    <t>Identificazione dell'amministrazione di sistema a cui affidare la gestione dei sistemi informatici aziendali. 
L'amministratore di sistema, oltre che coordinare l'inserimento di nuovi sistemi informatici aziendali, è garante di fornire tutti gli strumenti per assicurare sicurezza fisica e logica ai sistemi informatici, nonchè di definire una metodologia di analisi dei rischi ai quali è soggetto il patrimonio informativo da applicare a processi ed asset aziendali, stimando la criticità delle informazioni in relazione ai criteri di riservatezza, integrità e disponibilità;</t>
  </si>
  <si>
    <t>Atto di nomina amministratore di sistema;
Metodologia analisi rischi IT</t>
  </si>
  <si>
    <t>Gli ambienti di sviluppo, collaudo e produzione nei
quali i sistemi e le applicazioni sono installati, gestiti e mantenuti sono separati in modo tale da garantire nel tempo la loro integrità e disponibilità</t>
  </si>
  <si>
    <t>RESPONSABILE SERVIZIO SISTEMI INFORMATICI</t>
  </si>
  <si>
    <t>Procedure IT</t>
  </si>
  <si>
    <t>L'accesso ai luoghi fisici ove vengono archiviati i dati deve essere riservato solo a personale autorizzato e gli stessi luoghi devono essere protetti da agenti pericolosi che possano danneggiarne l'integrità.</t>
  </si>
  <si>
    <t>Vengono elaborate le procedure da seguire per garantire la riservatezza, l'integrità e la disponibilità delle informazioni
trattate, fornendo istruzioni su come installare le applicazioni, gestire le emergenze e proteggere il codice.</t>
  </si>
  <si>
    <t>Ad aggiornamento</t>
  </si>
  <si>
    <t>Procedure backup e sicurezza dati;</t>
  </si>
  <si>
    <t>Vengono elaborate le procedure per la gestione degli incidenti di sicurezza, con l'indicazione dei canali di comunicazione per la tempestiva segnalazione degli incidenti e/o di situazioni sospette, per minimizzare il danno e prevenire il ripetersi di comportamenti inadeguati</t>
  </si>
  <si>
    <t>I dati inseriti dall'utente per pagamenti con carte di credito o di debito sono completamente gestiti dall'azienda fornitrice del servizio. Nessun dato riguardante la segretezza della carte viene elaborato, gestito o archiviato da AFVG.</t>
  </si>
  <si>
    <t>Progettazione, realizzazione e gestione di strumenti informatici, tecnologici o di telecomunicazioni</t>
  </si>
  <si>
    <t>Viene realizzato e mantenuto aggiornato un elenco completo di tutti gli strumenti hardware e software utilizzati dall'Aeroporto FVG, evidenziando gli applicativi che si interconnettono con la Pubblica Amministrazione o con le Autorità di Vigilanza e dei loro specifici software in uso.</t>
  </si>
  <si>
    <t>Elenco strumenti hw e sw</t>
  </si>
  <si>
    <t>Sulla base degli strumenti hw e sw individuati, viene fatta un'analisi del rischio IT collegato e definiti i requisiti di sicurezza necessari, nonché le procedure per garantirli. 
Vengono inoltre definiti gli indicatori da monitorare per verificare periodicamente l'efficacia delle procedure di sicurezza realizzate</t>
  </si>
  <si>
    <t>Elenco strumenti hw e sw;
KPI sicurezza sistema ICT</t>
  </si>
  <si>
    <t>In fase di progettazione di strumenti informatici e tecnologici integrativi, vengono prese in considerazioni le fondamentali prescrizioni di sicurezza informatica e si procede ad aggiornare:
- elenco strumenti hw e sw
- Procedure backup e sicurezza dati;
- KPI sicurezza sistema ICT
- mappatura incaricati
Sulle procedure vengono riportati:
- l'utente che ha apportato la modifica;
- gli utenti che hanno effettuato i controlli sulle modifiche apportate
Di seguito viene svolta se necessario, l'attività di formazione e informazione agli utenti</t>
  </si>
  <si>
    <t>Elenco strumenti hw e sw
Procedure backup e sicurezza dati;
KPI sicurezza sistema ICT
Mappatura incaricati;
Registri formazione</t>
  </si>
  <si>
    <t>Emissione ed applicazione di un regolamento specifico per l'uso dei sistemi informatici aziendali, che stabilisca specifiche regole per l'accesso ai sistemi interni ed il divieto espresso di accedere a sistemi informatici non autorizzati dalla direzione aziendale (utilizzo dei PC, delle risorse di rete, dei supporti magnetici ed ottici, di PC portatili, della posta elettronica, della rete interntet e dei relativi servizi, dei sistemi remoti di altre società e protezione antivirus)</t>
  </si>
  <si>
    <t>Attività di formazione ed informazione agli utenti relativamente a quali sono gli strumenti informatici a loro disposizione e le prescrizioni di sicurezza</t>
  </si>
  <si>
    <t>All'ingresso di nuovi elementi dello staff o ad aggiornamento di sistemi e procedure</t>
  </si>
  <si>
    <t>registri di formazione;
verbali di riunione</t>
  </si>
  <si>
    <t xml:space="preserve">Elenco strumenti Hw e sw </t>
  </si>
  <si>
    <t>I profili di accesso vengono stabiliti in corrispondenza delle mansioni lavorative del soggetto, sulla base di una valutazione fatta dal responsabile della struttura interessata ed il servizio sistemi informatici. Eventuali richieste di modifca di profilo vengono fatte dal responsabile della struttura interessata al servizio Sistemi Informatici. E' responsabilità del Responsabile della struttura interessata garantire che le abilitazioni siano costantemente adeguate alle mansioni.</t>
  </si>
  <si>
    <t>Manutenzione sistemi: con diverse periodicità, a seconda dello strumento, vengono svolti dei controlli sul funzionamento dei veri dispositivi ed applicativi, e all'occorenza, viene aggiornato l'elenco degli strumenti. I sistemi obsoleti vengono rimossi.</t>
  </si>
  <si>
    <t>Elenco strumenti hw e sw;
Registro controlli strumenti hw e sw</t>
  </si>
  <si>
    <t>Collegamenti a sistemi informatici esterni</t>
  </si>
  <si>
    <t>Per garantire la riservatezza e l'integrità e il non ripudio delle informazioni trasmesse, vengono adottate tecniche crittografiche e di firma digitale qualora necessario</t>
  </si>
  <si>
    <t>Le modalità di comunicazione ed iterfacciamento con i sistemi informativi di società di pubblica utilità ed in generale di altre società sono descritti dettagliatamente nel paragrafo n.10 del I01 Regolamento utilizzo sistemi informatici telematici 2012 04 24_2</t>
  </si>
  <si>
    <t>Controlli di sistema</t>
  </si>
  <si>
    <t>Effettuazione periodici controlli sui sistemi IT e sul rispetto dei regolamenti e degli accessi</t>
  </si>
  <si>
    <t>Effettuazione periodici controlli di allineamento tra autorizzazioni ed effettiva mansione svolta da ciascun utente, per evitare eccessive libertà di accesso a strumenti non necessari oppure ridotta possibilità di accesso ai sistemi che comprometta l'operatività dell'utente.</t>
  </si>
  <si>
    <t>Vengono rilevati i valori degli indicatori per la verificare dell'efficacia delle procedure di sicurezza informatica e se necessario vengono modificate le procedure.</t>
  </si>
  <si>
    <t>Reporti KPI sicurezza sistema ICT</t>
  </si>
  <si>
    <t xml:space="preserve">Rispetto, da parte di tutti i Destinatari, dei principi stabiliti nel Codice Etico e nel Codice Anticorruzione aziendale. </t>
  </si>
  <si>
    <t>L'accesso all'archivio delle comunicazioni è riservato all'OdV (il CdA può accedere all'archivio solo su richiesta scritta all'OdV).</t>
  </si>
  <si>
    <t>Obbligo da parte di tutti i responsabili di fornire le informazioni richieste nelle modalità prescritte e in modo completo, esaustivo e veritiero.</t>
  </si>
  <si>
    <t>In fase di predisposizione MOG 231 e ad ogni aggiornamento</t>
  </si>
  <si>
    <t>Registrazioni relative alla gestione degli approvvigionamenti (ordini di acquisto, fatture passive, ecc..). Contratti con clausole 231.</t>
  </si>
  <si>
    <t>Segnalazione di operazioni anomale riscontrate, variazioni nell'assegnazione di poteri di firma e di poteri di effettuare operazioni economiche. Rapporti con l'autorità ispettiva in materia finanziaria e fiscale.</t>
  </si>
  <si>
    <t>G</t>
  </si>
  <si>
    <t>231.PS-G</t>
  </si>
  <si>
    <t>231.PS-D</t>
  </si>
  <si>
    <t>Le richieste di autorizzazione ambientale e le modalità di comunicazione con la Pubblica Amministrazione sono effettuate come indicato nella PS.A - Rapporti con la pubblica amministrazione</t>
  </si>
  <si>
    <t>Qualsiasi anomalia venga rilevata in materia ambientale deve essere comunicata sempre anche all'OdV inviando e mail appositamente dedicata (odv@aeroporto.fvg.it) o anonimamente mediante cassetta appositamente predisposta presso la sede aziendale</t>
  </si>
  <si>
    <t>Suggerita la nomina del Delegato Ambiente  (DA), con il compito di gestire i vari adempimenti, controlli e attività legati al tema ambientale</t>
  </si>
  <si>
    <t>Qualsiasi anomalia venga rilevata in materia di sicurezza deve essere comunicata sempre anche all'OdV inviando e mail appositamente dedicata (odv@aeroportofvg.it) o anonimamente mediante cassetta appositamente predisposta presso la sede aziendale</t>
  </si>
  <si>
    <t>Documentazione di bilancio e nota integrativa, Relazioni società di revisione, sindaci e dai revisori legali</t>
  </si>
  <si>
    <t>Le segnalazioni all'OdV possono essere mandate mediante mail appositamente dedicata (odv@aeroporto.fvg.it) o mediante cassetta appositamente predisposta presso la sede aziendale.</t>
  </si>
  <si>
    <t>Rispetto, da parte di tutti i Destinatari, delle modalitò operative indicate nel Piano Anticorruzione di Aeroporto Friuli Venezia Giulia s.p.a. a socio unico.</t>
  </si>
  <si>
    <t>PARTE SPECIALE "G"</t>
  </si>
  <si>
    <r>
      <t>Relativamente ai rifiuti, vengono identificate con targhetta identificativa CER  le aree di deposito temporaneop dei rifiuti, come indicato nella PS.E - Ambiente,</t>
    </r>
    <r>
      <rPr>
        <sz val="8"/>
        <color rgb="FFFF0000"/>
        <rFont val="Trebuchet MS"/>
        <family val="2"/>
      </rPr>
      <t xml:space="preserve"> </t>
    </r>
    <r>
      <rPr>
        <sz val="8"/>
        <rFont val="Trebuchet MS"/>
        <family val="2"/>
      </rPr>
      <t xml:space="preserve">e vengono compilati in tempo reale i registri rifiuti </t>
    </r>
  </si>
  <si>
    <r>
      <t xml:space="preserve">Comunicazione di tutte le attività correlate alla gestione </t>
    </r>
    <r>
      <rPr>
        <sz val="8"/>
        <color theme="1"/>
        <rFont val="Trebuchet MS"/>
        <family val="2"/>
      </rPr>
      <t>della sicurezza e salute sul lavoro, gestite internamente in conformità alle modalità operative indicate in PS-D-Sicurezza sul lavoro</t>
    </r>
  </si>
  <si>
    <t>Allo scopo di diffondere in maniera opportuna internamente all'azienda le regole/istruzioni/procedure realizzate al fine di garantire sempre migliori condizioni di salute e sicurezza sul lavoro si procede nel modo seguente: preposti e RESPONSABILI di funzione vengono dotati di una mail interna sulla quale ricevere tutte le comunicazioni di interesse; per i soggetti non dotati di account di posta elettronica, ma interessati alla comunicazione, viene rilasciata la relativa versione cartaecea (in forma controllata); vengono gestite e costantemente aggiornate le bacheche aziendali, posizionate in modo che risultino raggiungibili dalla totalità del personale. La bacheca aziendale è principalmente dedicata a tutte le comunicazioni relative alla sicurezza. Nel caso di comunicazioni destinate al singolo individuo si procede con lettera raccomandata; nel caso di comunicazioni o sedute di informazione collettive, viene redatto un verbale di riunione</t>
  </si>
  <si>
    <t xml:space="preserve">Rispetto, da parte di tutti i Destinatari, dei principi stabiliti nel Codice Etico aziendale e della Parte Generale del Modello Organizzativo </t>
  </si>
  <si>
    <t xml:space="preserve">MISURE DI PREVENZIONE DELLA CORRUZIONE INTEGRATIVE DI QUELLE ADOTTATE AI SENSI
DEL D.LGS. 231/2001 </t>
  </si>
  <si>
    <t xml:space="preserve">Attività per la prevenzione della corruzione </t>
  </si>
  <si>
    <t>Inizio incarico</t>
  </si>
  <si>
    <t>Nomina RPCT</t>
  </si>
  <si>
    <t>All'attivazione del piano</t>
  </si>
  <si>
    <t>Comunicazione al Dipartimento della funzione pubblica</t>
  </si>
  <si>
    <t>Designazione del responsabile della prevenzione della Corruzione e Trasparenza (RPCT)</t>
  </si>
  <si>
    <t>Responsabile della prevenzione della corruzione e trasparenza</t>
  </si>
  <si>
    <t>Registri di formazione;
Verbali di riunione</t>
  </si>
  <si>
    <t>e-mail all'OdV; Verbali di riunione</t>
  </si>
  <si>
    <t>PARTE SPECIALE "H"</t>
  </si>
  <si>
    <t>H</t>
  </si>
  <si>
    <t>231.PS-H</t>
  </si>
  <si>
    <t>231.PS-I</t>
  </si>
  <si>
    <t>PARTE SPECIALE "I"</t>
  </si>
  <si>
    <t>REATI DI TERRORISMO, RICETTAZIONE, RICICLAGGIO, IMPIEGO DI DENARO, BENI O UTILITÀ
DI PROVENIENZA ILLECITA E AUTORICICLAGGIO</t>
  </si>
  <si>
    <t>Divieto di promuovere, costituire, organizzare o dirigere o finanziare associazioni che si propongono il compimento di atti di violenza con finalità di terrorismo o di eversione dell’ordine democratico;</t>
  </si>
  <si>
    <t>Divieto di promuovere, costituire, organizzare o dirigere associazioni dirette e idonee a sovvertire violentemente gli ordinamenti economici o sociali costituiti in Stati esteri o istituzioni e in organismi internazionali</t>
  </si>
  <si>
    <t>Gestione risorse finanziarie</t>
  </si>
  <si>
    <t>I pagamenti in ingresso e in uscita devo avvenire tramite sistemi bancari ufficiali che danno evidenza delle operazioni effettuate; incassi e pagamenti devono essere tempestivamente e correttamente registrati.</t>
  </si>
  <si>
    <t>Documenti vari forniti dagli istituti di credito;
Registrazioni del gestionale</t>
  </si>
  <si>
    <t xml:space="preserve">In caso di notizie che evidenzino la potenziale sussistenza di proventi da delitti non colposi in azienda, gli importi equipollenti dovranno essere accantonati per evitarne il reimpiego fino a quando non si chiudano le procedure destinate a confermare o meno l’esistenza di dette provviste. </t>
  </si>
  <si>
    <t>All'occorenza</t>
  </si>
  <si>
    <t>Gestione fornitori e consulenti</t>
  </si>
  <si>
    <t>La selezione di fornitori e consulenti deve avvenire secondo critetri di trasparenza, documentando i motivi della scelta sulla base di criteri di compentenza, professionalità e convenienza economica.</t>
  </si>
  <si>
    <t xml:space="preserve">Documentazione relativa al fornitore/consulente e relative valutazioni </t>
  </si>
  <si>
    <t>Adempimenti fiscali e tributari</t>
  </si>
  <si>
    <t>Vengono rispettati importi e scadenze per i vari versamenti all’erario o i pagamenti di tasse e contributi previdenziali e assistenziali</t>
  </si>
  <si>
    <t>Evidenze dei calcoli degli importi dovuti; Distinte dei pagamenti (bonifici, F24, …)</t>
  </si>
  <si>
    <t>Le attività sensibili a questa tipologia di reati sono trasversali a diversi processi e, nei singoli processi esaminati nelle altre parti speciali del presente documento, sono state individuate per ciascuna, le relative misure da adottare per ridurre il rischio reato. A titolo esemplificativo per l'attività di  utilizzo di beni mobili aziendali che possono essere utilizzati come utilità di scambio si fa riferimento alla parte speciale A - Rapporti con la Pubblica Amministrazione, mentre per la gestione / utilizzo carta di credito aziendale o la selezione e gestione del personale si fa riferimento alla parte speciale H - Delitti contro la personalità individuale e reati in materia di immigrazione.</t>
  </si>
  <si>
    <t>Nella presente parte speciale vengono elencati obblighi e divieti di carattere generale da rispettare al fine di non esporre la Società al rischio di commissione di un reato di terrorismo, ricettazione o impiego di denaro, beni o utilità di provenienza illecita.</t>
  </si>
  <si>
    <t>Divieto di promuovere, costituire, organizzare o dirigere associazioni dirette e idonee a sovvertire violentemente gli ordinamenti economici o sociali costituiti nello Stato ovvero a sopprimere violentemente l’ordinamento politico e giuridico dello Stato;</t>
  </si>
  <si>
    <t xml:space="preserve">Adozione del PTPC e dei suoi aggiornamenti;
Comunicazione al Dipartimento della funzione pubblica, secondo le indicazioni operative rilasciate da ANAC </t>
  </si>
  <si>
    <t>Organizzazione della formazione necessaria ai fini del piano PTPC</t>
  </si>
  <si>
    <t>Allineamento con l'Organismo di Vigilanza in merito all'applicazione del PTPC, sull'andamento della formazione, su eventuali modifiche al piano, segnalazioni di comportamenti illeciti</t>
  </si>
  <si>
    <t>I reati della famiglia considerata possono essere realizzati in diverse aree aziendali (in realtà tutte quelle che intrattengono rapporti con la Pubblica Amministrazione (P.A.) ed a tutti i livelli organizzativi, quindi sono compresi tutti quei processi e quelle attività in cui l'Aeroporto FVG S.p.A. intrattiene rapporti con la Pubblica Amministrazione. Questa famiglia di reati è particolarmente rilevante in quanto la Società può trovarsi non solamente a commettere reati in qualità di soggetto attivo, ma anche di soggetto passivo, proprio perchè la Società è partecipata al 45% dalla Regione Friuli Venezia Giulia.</t>
  </si>
  <si>
    <t xml:space="preserve">Revisione modello organizzativo e revisione struttura parti speciali. </t>
  </si>
  <si>
    <t>Rispetto, da parte di tutti i Destinatari, dei principi stabili nella Parte Generale e nella Parte Speciale dei principi anticorruttivi.</t>
  </si>
  <si>
    <t>Rispetto, da parte di tutti i Destinatari, dei principi stabiliti nel Codice Etico aziendale e della Parte Generale e della Parte Speciale del Modello Organizzativo</t>
  </si>
  <si>
    <t>Divieto di assegnare o ricevere omaggi o regali al di fuori di quanto previsto dalla prassi aziendale, rispettandone di quest'ultimo le prescrizioni</t>
  </si>
  <si>
    <t>I rapporti di tipo istituzionale con la Pubblica Amministrazione, in qualunque forma tenuti, e tutti gli atti, i contratti, le richieste e le comunicazioni formali inoltrati alla Pubblica Amministrazione, devono essere gestiti e firmati solo da coloro che sono dotati di idonei poteri. Ove il rapporto con la Pubblica Amministrazione sia intrattenuto da un soggetto aziendale privo di poteri o deleghe specifiche, quest'ultimo provvede a: 
- 	relazionare con tempestività e completezza l'Amministratore Delegato e l'Organismo di Vigilanza dell’apertura del procedimento e di ogni stadio di avanzamento dello stesso; 
- comunicare, senza ritardo, all'Amministratore Delegato e Organismo di Vigilanza, eventuali comportamenti della controparte pubblica volti ad ottenere favori, elargizioni illecite di denaro o altre utilità anche nel confronti di terzi. 
 Alle eventuali ispezioni presso la Società (es. giudiziarie, tributarie, amministrative, sulla sicurezza e igiene sul lavoro, etc.) partecipano i soggetti a ciò incaricati dall'Amministratore delegato.  L’inizio di ogni attività ispettiva è segnalata all’Organismo di Vigilanza. 
I soggetti incaricati di seguire il procedimento ispettivo richiedono copia del verbale redatto dall’Autorità pubblica</t>
  </si>
  <si>
    <t>AMMINISTRATORE DELEGATO/CONSIGLIO DI AMMINISTRAZIONE</t>
  </si>
  <si>
    <t>Fase di affidamento. La fase di affidamento di lavori deve seguire in modo puntuale le procedure aziendali internamente predisposte allo scopo. Il processo di selezione deve sempre trovare idoneo supporto documentato per testimoniare la trasparenza dei rapporti. Per il principio di trasparenza, deve essere assicurata la rotazione tra il personale di volta in volta nominato per gestire l'affidamento dei lavori, in modo tale che il processo non sia presidiato solamente da un soggetto, tenendo conto, in ogni caso, del personale a disposizione della società.</t>
  </si>
  <si>
    <t xml:space="preserve">REGOLAMENTO PER I CONTRATTI DI APPALTO DI LAVORI, FORNITURE E SERVIZI, DI 
IMPORTO INFERIORE ALLA SOGLIA COMUNITARIA, PER LE “IMPRESE PUBBLICHE” E 
TITOLARI DI DIRITTI ESCLUSIVI OPERANTI NEI SETTORI SPECIALI (EX COMMA 8, ART. 36 
DEL D.LGS. N. 50/2016) 
PARTE GENERALE
Approvato dal Consiglio di Amministrazione in data 19/11/2018; REGOLAMENTO PER I CONTRATTI DI APPALTO DI LAVORI, FORNITURE E SERVIZI, DI 
IMPORTO INFERIORE ALLA SOGLIA COMUNITARIA, PER LE “IMPRESE PUBBLICHE” E I 
TITOLARI DI DIRITTI ESCLUSIVI OPERANTI NEI SETTORI SPECIALI (ex comma 8, art. 36 del 
D.Lgs. n. 50/2016) 
PARTE LAVORI 
Approvato dal Consiglio di Amministrazione in data 19/11/2018; REGOLAMENTO PER I CONTRATTI DI APPALTO DI LAVORI, FORNITURE E SERVIZI, DI 
IMPORTO INFERIORE ALLA SOGLIA COMUNITARIA, PER LE “IMPRESE PUBBLICHE” E I 
TITOLARI DI DIRITTI ESCLUSIVI OPERANTI NEI SETTORI SPECIALI (ex comma 8, art. 36 del 
D.Lgs. n. 50/2016) 
PARTE SERVIZI E FORNITURE </t>
  </si>
  <si>
    <t>AMMINISTRATORE DELEGATO</t>
  </si>
  <si>
    <t>AMMINISTRATORE DELEGATO E LE DIREZIONI DELLE ALTRE FUNZIONI COINVOLTE NELLO SPECIFICO AFFIDAMENTO</t>
  </si>
  <si>
    <t>MODELLO 231 E PRINCIPI ANTICORRUZIONE E SEGNALAZIONI</t>
  </si>
  <si>
    <t>Applicazione deI principi di &lt;Anticorruzione&gt; attraverso l'attuazione del Modello 231, la formazione del personale e la segnalazione di presunti illeciti ed irregolarità</t>
  </si>
  <si>
    <t>ORGANISMO DI VIGILANZA; TUTTE LE FUNZIONI</t>
  </si>
  <si>
    <t>Modello 231 e suoi allegati</t>
  </si>
  <si>
    <t>All'Organismo di Vigilanza vengono garantiti autonomi poteri di iniziativa e controllo e viene altresì garantito libero accesso a tutta la documentazione aziendale rilevante</t>
  </si>
  <si>
    <t>L'Organismo di Vigilanza può anche intervenire effettuando verifiche a campione oppure a seguito di segnalazioni ricevute.</t>
  </si>
  <si>
    <t>REATI NEI RAPPORTI CON LA PUBBLICA AMMINISTRAZIONE E MISURE DI PREVENZIONE DELLA CORRUZIONE</t>
  </si>
  <si>
    <t>REATI SOCIETARI E REATI TRIBUTARI</t>
  </si>
  <si>
    <t>I processi aziendali coinvolti nella presente parte speciali sono direttamente quelli che riguardano le attività di gestione societaria (gestione assemblee, redazione del bilancio, predisposizione delle comunicazioni sociali, rapporti con il collegio sindacali, rapporti societari in genere), nonchè la gestione degli adempimenti tributari, fatturazione attiva/passiva, Normalmente questi processi sono coordinati dalla funzione Consiglio di Amministrazione unitamente alla funzione Servizio Amministrativo, anche se in realtà elementi come il bilancio, la nota integrativa e la relazione sulla gestione derivano da tutta una serie di dati ed informazioni dei vari manager e responsabili di funzione. Si tenga conto che la Società ha dei livelli di controllo che sono il Collegio Sindacale e la Società di Revisione.</t>
  </si>
  <si>
    <t>CONSIGLIO DI AMMINISTRAZIONE/AMMINISTRATORE DELEGATO/RESPONSABILI DI FUNZIONE</t>
  </si>
  <si>
    <t>La presente parte disciplina i principi di comportamento e le principali misure di controllo operativo delle principali attività a rischio riguardanti i reati societari e i reati tributari rimandando a procedure operative interne dell'ente allo scopo realizzate al fine di determinare esattamente i flussi informativi tra le funzioni aziendali.</t>
  </si>
  <si>
    <t>Tenere un comportamento corretto, trasparente e collaborativo, nel rispetto delle norme di legge e delle procedure aziendali interne, in tutte le attività finalizzate alla emissione delle fatture, tenuta della contabilità, predisposizione delle dichiarazione dei redditi, alla realizzazione di operazioni straordinarie, alla formazione del bilancio e delle altre comunicazioni sociali, al fine di fornire ai soci ed ai terzi un'informazione veritiera e corretta sulla situazione economica, patrimoniale e finanziaria della società.</t>
  </si>
  <si>
    <t>Rispetto, da parte di tutti i Destinatari, rispettare tutte le norme civilistiche, tributarie, contributive, doganali e fiscali applicabili a tutte le operazioni</t>
  </si>
  <si>
    <t>Divieto di erogare prestazioni non previste dai contratti con le controparti, fatturare prestazioni non effettivamente erogate; duplicare la fatturazione per una medesima prestazione, omettere l’emissione di note di credito qualora siano state fatturate, anche per errore, prestazioni in tutto o in parte inesistenti</t>
  </si>
  <si>
    <t>in fase di approvazione del bilancio</t>
  </si>
  <si>
    <t xml:space="preserve">verbali CdA, verbale assemblea dei soci, libro soci
</t>
  </si>
  <si>
    <t xml:space="preserve">CGA; ODS 09/2011 e ODS 27/2005; I02; REGOLAMENTI ADOTTATI DALLA SOCIETA' PER I CONTRATTI D'APPALTO </t>
  </si>
  <si>
    <t>Revisione modello organizzativo e revisione struttura parti speciali.</t>
  </si>
  <si>
    <t xml:space="preserve">Rispetto, da parte di tutti i Destinatari, dei principi stabiliti nel Codice Etico aziendale e della Parte Generale e Speciale del Modello Organizzativo </t>
  </si>
  <si>
    <t>Rispetto, da parte di tutti i Destinatari, delle modalità operative indicate dalla Società e dei principi &lt;anticorruttivi&gt;</t>
  </si>
  <si>
    <t>Rispetto dei principi di verità, trasparenza e tracciabilità per tutte le dichiarazioni fiscali della Società</t>
  </si>
  <si>
    <t>L'Organismo di Vigilanza può anche intervenire a seguito di segnalazioni ricevute, oltre che effettuare verifiche a campione</t>
  </si>
  <si>
    <t>RESPONSABILE GESTIONE QUALITA'</t>
  </si>
  <si>
    <t>AMMINISTRATORE DELEGATO - SERVIZIO DI PREVENZIONE E PROTEZIONE</t>
  </si>
  <si>
    <t>La Società da tempo adotta e mantiene un insieme di regole, procedure e prassi per la Gestione della Sicurezza e Salute sul Lavoro, nel rispetto delle norme di legge (nazionali ed europee). Tale insieme di regole, congiuntamente, al Modello 231 si ritiene possa costituire una componente utile a presunzione di conformità secondo quanto previsto dall'art. 30 del D.Lgs. 81/08. Oltre a questo la Società adotta specifici manuali di gestione (Manuale di Aeroporto, Regolamento di Scalo, Manuale delle Operazioni), che oltre ad includere per alcune parti la sicurezza sul lavoro, trattano in particolare gli aspetti Safety aeroportuale. Considerati i documenti precedenti che già per loro funzione regolamentano diversi processi a rischio ai fini della sicurezza sul lavoro, il presente documento vuole costituire un raccordo logico dei suddetti documenti al fine di dimostrare la conformità del modello e di dare comunque indicazioni specifiche per condurre adeguata verifica di efficacia</t>
  </si>
  <si>
    <t>Rispetto, da parte di tutti i Destinatari, dei principi stabiliti nel Codice Etico aziendale e della Parte Generale e Speciale del Modello Organizzativo</t>
  </si>
  <si>
    <t>Rispetto, da parte di tutti i Destinatari, dei principi dettati dalle norme anticorruzione per quanto attiene i rapporti con la PA per questioni inerenti la sicurezza e salute sul lavoro</t>
  </si>
  <si>
    <t>Obbligo di segnalare tempestivamente all'OdV qualsiasi presunta violazione del modello o della normativa di riferimento e qualsiasi incidente/ infortunio occorso o provvedimento di autorità ispettive</t>
  </si>
  <si>
    <t>TUTTI I RESPONSABILI DI  FUNZIONE</t>
  </si>
  <si>
    <t>Rispetto, da parte di tutti i Destinatari, dei principi anticorruttivi della Società</t>
  </si>
  <si>
    <t>Al termine di ogni esercizio il Consiglio di Amministrazione, su proposta dell'Amministratore Delegato dovrà esaminare ed approvare un budget preventivo di investimento in materia di gestione ambientale, che tenga in debito conto delle risorse finanziarie ritenute necessarie (anche alla luce di valutazioni fatte su anni precedenti o su altri parametri comunque motivati formalmente) a gestire efficacamente gli aspetti ambientali, con ipotesi di spesa e tipi di intervento previsti, anche su suggerimento dei vari referenti ambientali. Il delegato ambientale dovrà preparare una relazione ove vengono riesaminati e commentati gli indicatori ambientali (consumi, produzione rifiuti, emergenze, esito campionamenti, ecc..)</t>
  </si>
  <si>
    <t>Rispetto, da parte di tutti i Destinatari, del Regolamento interno di gestione TRASFERTE (I06)</t>
  </si>
  <si>
    <r>
      <t>Rapporti con ENAC/</t>
    </r>
    <r>
      <rPr>
        <strike/>
        <sz val="8"/>
        <color rgb="FFFF0000"/>
        <rFont val="Trebuchet MS"/>
        <family val="2"/>
      </rPr>
      <t>ENAV</t>
    </r>
    <r>
      <rPr>
        <sz val="8"/>
        <rFont val="Trebuchet MS"/>
        <family val="2"/>
      </rPr>
      <t>/autorità aeroportuali</t>
    </r>
  </si>
  <si>
    <t>Divieto di produrre e trasmettere documenti in formato elettronico con dati falsi o alterati</t>
  </si>
  <si>
    <t>AMMINISTARTORE DELEGATO</t>
  </si>
  <si>
    <r>
      <t xml:space="preserve">Identificazione del responsabile dei sistemi informativi </t>
    </r>
    <r>
      <rPr>
        <b/>
        <sz val="8"/>
        <color rgb="FFFF0000"/>
        <rFont val="Trebuchet MS"/>
        <family val="2"/>
      </rPr>
      <t>E' UGUALE A RIGA 36</t>
    </r>
  </si>
  <si>
    <t>Obbligo di valutare preventivamente e sistematicamente tutti i rischi per la sicurezza e salute dei lavoratori per tutte le attività della Società, siano esse permanenti, temporanee, interne, appaltate, ordinarie, straordinarie, ecc.</t>
  </si>
  <si>
    <r>
      <rPr>
        <sz val="8"/>
        <color rgb="FFFF0000"/>
        <rFont val="Trebuchet MS"/>
        <family val="2"/>
      </rPr>
      <t>Eventuale</t>
    </r>
    <r>
      <rPr>
        <sz val="8"/>
        <rFont val="Trebuchet MS"/>
        <family val="2"/>
      </rPr>
      <t xml:space="preserve"> Effettuazione di audit di 3° parte, da parte di Organismi di Certificazione accreditati, i quali valutano come soggetto esterno all'azienda, l'esistenza e l'applicazione del sistema di gestione della sicurezza e salute sul lavoro</t>
    </r>
  </si>
  <si>
    <t xml:space="preserve">Rispetto, da parte di tutti i Destinatari, delle modalitò operative indicate nel I01 Regolamento utilizzo sistemi informatici telematici </t>
  </si>
  <si>
    <t>Divieto di utilizzare dispositivi tecnici o strumenti software diversi di quelli specificamente autorizzati dalla Società.</t>
  </si>
  <si>
    <t xml:space="preserve">I01 Regolamento utilizzo sistemi informatici telematici </t>
  </si>
  <si>
    <r>
      <t>I02 Regolamento sistema pagamenti via web</t>
    </r>
    <r>
      <rPr>
        <strike/>
        <sz val="8"/>
        <color rgb="FFFF0000"/>
        <rFont val="Trebuchet MS"/>
        <family val="2"/>
      </rPr>
      <t xml:space="preserve"> </t>
    </r>
  </si>
  <si>
    <t xml:space="preserve">paragrafo n.10 del I01 Regolamento utilizzo sistemi informatici telematici </t>
  </si>
  <si>
    <t>Le misure di contenimento del rischio interferente aeronautico devono essere gestite in conformità a quanto previsto nel Manuale di Aeroporto.</t>
  </si>
  <si>
    <t>Manuale SGSL. Regolamenti AFVG appalto (parte Generale, Lavori e Servizi/forniture). SGSL 05. SGSL 06</t>
  </si>
  <si>
    <r>
      <t xml:space="preserve">DIREZIONE INFRASTRUTTURE; </t>
    </r>
    <r>
      <rPr>
        <strike/>
        <sz val="8"/>
        <color rgb="FFFF0000"/>
        <rFont val="Trebuchet MS"/>
        <family val="2"/>
      </rPr>
      <t xml:space="preserve"> </t>
    </r>
    <r>
      <rPr>
        <sz val="8"/>
        <rFont val="Trebuchet MS"/>
        <family val="2"/>
      </rPr>
      <t>AIRSIDE OPERATION e TERMINAL OPERATION</t>
    </r>
  </si>
  <si>
    <r>
      <t>Piano di audit. Rapporto di audit interno</t>
    </r>
    <r>
      <rPr>
        <strike/>
        <sz val="8"/>
        <color rgb="FFFF0000"/>
        <rFont val="Trebuchet MS"/>
        <family val="2"/>
      </rPr>
      <t xml:space="preserve"> </t>
    </r>
  </si>
  <si>
    <t>Manuale SGSL. SGSL 01. MDA. Esiti di contestazioni disciplinari sul personale o provvedimenti nei confronti di personale esterno che non osserva la normativa in materia di sicurezza</t>
  </si>
  <si>
    <t xml:space="preserve">DELEGATO AMBIENTE </t>
  </si>
  <si>
    <t>In caso di assunzione di personale straniero, acquisire copia del permesso di soggiorno, verificare la validità del documento e mappare la scadenza in rapporto alla durata del contratto. Prima della scadenza, provvedere ad acquisire copia del rinnovo del permesso. Segnalazione di eventuali situazioni di non conformità all'Amministratore Delegato</t>
  </si>
  <si>
    <t>Assegnazione automatica dei turni con sistema automatizzato, che consente al personale turnista di imputare anche eventuali richieste di cambio turno o variazioni (Sistema Startweb)</t>
  </si>
  <si>
    <r>
      <t xml:space="preserve">AMMINISTRATORE DELEGATO, </t>
    </r>
    <r>
      <rPr>
        <strike/>
        <sz val="8"/>
        <color rgb="FFFF0000"/>
        <rFont val="Trebuchet MS"/>
        <family val="2"/>
      </rPr>
      <t xml:space="preserve"> </t>
    </r>
    <r>
      <rPr>
        <sz val="8"/>
        <rFont val="Trebuchet MS"/>
        <family val="2"/>
      </rPr>
      <t>SECURITY MANAGER</t>
    </r>
  </si>
  <si>
    <t>La presente Parte Speciale ha l'obiettivo di definire i principi generali di comportamento e le disposizioni di controllo specifiche rispetto alle attività a rischio di seguito identificate: gestione del contratto di concessione con ENAC; gestione contributi o finanziamenti da parte della P.A., procedure di affidamento in appalto di lavori, forniture e servizi mediante adozione di procedure ad evidenza pubblica; contatti e comunicazioni con P.A. per espletamento di attività connesse alla partecipazione a gare d'appalto; richieste e gestione provvedimenti amministrativi per lo svolgimento di proprie attività istituzionali; gestione delle verifiche ispettive degli organi di vigilanza (ENAC, ASL, VVF, autorità finanziaria, autorità garante della privacy); gestione rapporti con agenti, distributori, rappresentanti, collaboratori di vendita; gestione omaggi e/o beni destinati ad essere  offerti o ricevuti in qualità di cortesia commerciale, o a soggetti terzi quali Clienti, fornitori, ecc.. In quanto Società partecipata, Aeroporto Friuli Venezia Giulia S.p.A. non risulta più destinatario dell'obbligo di adozione del Piano triennale di prevenzione della corruzione (PTPC), ma il Modello 231, e anche la presente parte, devono tenere conto dei principi di riferimento della normativa anticorruzione. La presente parte disciplina anche i principi di comportamento e le misure necessarie per prevenire il reato di presentazione di false dichiarazioni all'autorità giudiziaria. I principi anticorruttivi infine possono essere ritenuti applicabili anche nel caso di rapporti tra privati e quindi del reato di corruzione tra privati.</t>
  </si>
  <si>
    <t>ACCOUNTABLE MANAGER, POST HOLDERs, SAFETY MANAGER, COMPLIANCE MONITORING MANAGER</t>
  </si>
  <si>
    <r>
      <t xml:space="preserve"> </t>
    </r>
    <r>
      <rPr>
        <sz val="8"/>
        <rFont val="Trebuchet MS"/>
        <family val="2"/>
      </rPr>
      <t>AMMINISTRATORE DELEGATO</t>
    </r>
  </si>
  <si>
    <t>In aggiunta a quanto prescritto dal D.Lgs.231/2001 l'Aeroporto FVG S.p.A., in conformità a quanto inteso dal legislatore con la  legge 6 novembre 2012, n. 190 recante “Disposizioni per la prevenzione e la repressione della corruzione e dell’illegalità nella pubblica amministrazione”, ha addottato al suo interno un piano triennale di prevenzione della corruzione (PTCP). In fase di realizzazione del MOG il piano è stato considerato e i rimandi al PTCP sono presenti nel modello. Il PTCP ha interessato trasversalmente tutti i processi aziendali e tutto il personale ha seguito un corso molto sviluppato di formazione da un professionista esperto di normativa anticorruzione. In tutti i processi aziendali descritti nelle varie parti speciali sono previste misure aggiuntive al fine di prevenire i reati di corruzione e concussione. A seguito della cessione della maggioranza delle azioni a socio privato, la Società non è più tenuta alla redazione di un Piano triennale Anticorruzione. Tuttavia, sono stati mantenuti fermi i principi di riferimento già inseriti nel precedente Modello 231, pur eliminando, in fase di aggiornamento, il riferimento al Piano Triennale Anticorruzione.</t>
  </si>
  <si>
    <t>Segnalazione di eventuali situazioni di illecito all'OdV</t>
  </si>
  <si>
    <t>In aggiunta a quanto prescritto dal D.Lgs.231/2001 l'Aeroporto FVG S.p.A., in conformità a quanto inteso dal legislatore con la  legge 6 novembre 2012, n. 190 recante “Disposizioni per la prevenzione e la repressione della corruzione e dell’illegalità nella pubblica amministrazione”, ha addottato al suo interno un piano triennale di prevenzione della corruzione (PTCP). In fase di realizzazione del MOG il piano è stato considerato e i rimandi al PTCP sono presenti nel modello.
Allo stesso modo sono state considerate ed adottate nel MOG anche le indicazioni date dalle “Nuove linee guida per l’attuazione della normativa in materia di prevenzione della corruzione e trasparenza da parte delle società e degli enti di diritto privato controllati e partecipati dalle pubbliche amministrazioni e degli enti pubblici economici” dell'ANAC.
A seguito della cessione della maggioranza delle azioni a socio privato, non essendo più la Società assoggettata alla obbligatorietà della redazione del Piano Triennale Anticorruzione, sono stati mantenuti fermi all'interno del Modello 231 i principi di riferimento a presidio della prevenzione delle fattispecie corruttive.</t>
  </si>
  <si>
    <t>La Società può prevedere un sistema di deleghe ed un organigramma dove sono chiaramente indicati tutti i principali ruoli in materia di sicurezza. Deleghe ed incarichi devono sempre essere formalizzati ed eventuali variazioni degli stessi devono essere comunicati a tutta l'organizzazione. Il Datore di lavoro ha l'onere di rendicontare periodicamente al Consiglio di Amministrazione sui risultati della gestione della sicurezza e salute sul lavoro, evidenziando anche il budget di spesa necessario ad affrontare il futuro miglioramento/controllo dei rischi e motivandolo appropriatamente</t>
  </si>
  <si>
    <t>Indicativamente Mensile</t>
  </si>
  <si>
    <t>Manuale SGSL. SGSL 10. Piano di Emergenza Aeroportuale.</t>
  </si>
  <si>
    <t>Rispetto di quanto previsto dal paragrafo 3.6 del Manuale SGSL in tema di gestione dei rifiuti e dell'ambiente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</si>
</sst>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1];[Red]\-#,##0\ [$€-1]"/>
    <numFmt numFmtId="166" formatCode="#,##0.00\ [$€-1];[Red]\-#,##0.00\ [$€-1]"/>
  </numFmts>
  <fonts count="93" x14ac:knownFonts="1">
    <font>
      <sz val="10"/>
      <name val="Arial"/>
      <family val="2"/>
    </font>
    <font>
      <b/>
      <sz val="10"/>
      <name val="Arial"/>
      <family val="2"/>
    </font>
    <font>
      <sz val="8"/>
      <name val="Arial"/>
      <family val="2"/>
    </font>
    <font>
      <b/>
      <sz val="14"/>
      <name val="Trebuchet MS"/>
      <family val="2"/>
    </font>
    <font>
      <sz val="10"/>
      <name val="Trebuchet MS"/>
      <family val="2"/>
    </font>
    <font>
      <i/>
      <sz val="10"/>
      <name val="Arial"/>
      <family val="2"/>
    </font>
    <font>
      <b/>
      <i/>
      <sz val="11"/>
      <name val="Arial"/>
      <family val="2"/>
    </font>
    <font>
      <b/>
      <u/>
      <sz val="13"/>
      <name val="Arial"/>
      <family val="2"/>
    </font>
    <font>
      <sz val="11.5"/>
      <name val="Arial"/>
      <family val="2"/>
    </font>
    <font>
      <sz val="11"/>
      <name val="Symbol"/>
      <family val="1"/>
      <charset val="2"/>
    </font>
    <font>
      <sz val="7"/>
      <name val="Times New Roman"/>
      <family val="1"/>
    </font>
    <font>
      <sz val="11"/>
      <name val="Arial"/>
      <family val="2"/>
    </font>
    <font>
      <b/>
      <u/>
      <sz val="11"/>
      <name val="Arial"/>
      <family val="2"/>
    </font>
    <font>
      <b/>
      <sz val="11.5"/>
      <name val="Arial"/>
      <family val="2"/>
    </font>
    <font>
      <b/>
      <sz val="13"/>
      <name val="Arial"/>
      <family val="2"/>
    </font>
    <font>
      <u/>
      <sz val="10"/>
      <color theme="10"/>
      <name val="Arial"/>
      <family val="2"/>
    </font>
    <font>
      <b/>
      <sz val="15"/>
      <name val="Arial"/>
      <family val="2"/>
    </font>
    <font>
      <sz val="10"/>
      <color rgb="FFFF0000"/>
      <name val="Arial"/>
      <family val="2"/>
    </font>
    <font>
      <sz val="10"/>
      <name val="Arial"/>
      <family val="2"/>
    </font>
    <font>
      <sz val="12"/>
      <name val="Arial"/>
      <family val="2"/>
    </font>
    <font>
      <b/>
      <i/>
      <sz val="9"/>
      <name val="Arial"/>
      <family val="2"/>
    </font>
    <font>
      <sz val="9"/>
      <name val="Trebuchet MS"/>
      <family val="2"/>
    </font>
    <font>
      <b/>
      <i/>
      <sz val="9"/>
      <name val="Trebuchet MS"/>
      <family val="2"/>
    </font>
    <font>
      <sz val="15"/>
      <name val="Trebuchet MS"/>
      <family val="2"/>
    </font>
    <font>
      <b/>
      <sz val="15"/>
      <name val="Trebuchet MS"/>
      <family val="2"/>
    </font>
    <font>
      <sz val="15"/>
      <name val="Arial"/>
      <family val="2"/>
    </font>
    <font>
      <b/>
      <sz val="18"/>
      <name val="Arial"/>
      <family val="2"/>
    </font>
    <font>
      <b/>
      <sz val="18"/>
      <name val="Trebuchet MS"/>
      <family val="2"/>
    </font>
    <font>
      <b/>
      <sz val="11"/>
      <color theme="6" tint="-0.499984740745262"/>
      <name val="Trebuchet MS"/>
      <family val="2"/>
    </font>
    <font>
      <b/>
      <sz val="12"/>
      <color theme="6" tint="-0.499984740745262"/>
      <name val="Trebuchet MS"/>
      <family val="2"/>
    </font>
    <font>
      <b/>
      <sz val="9"/>
      <name val="Trebuchet MS"/>
      <family val="2"/>
    </font>
    <font>
      <sz val="10"/>
      <name val="Arial"/>
      <family val="2"/>
    </font>
    <font>
      <sz val="8"/>
      <name val="Trebuchet MS"/>
      <family val="2"/>
    </font>
    <font>
      <b/>
      <sz val="8"/>
      <name val="Trebuchet MS"/>
      <family val="2"/>
    </font>
    <font>
      <b/>
      <sz val="14"/>
      <color theme="1" tint="0.499984740745262"/>
      <name val="Trebuchet MS"/>
      <family val="2"/>
    </font>
    <font>
      <sz val="8"/>
      <color theme="1" tint="0.499984740745262"/>
      <name val="Trebuchet MS"/>
      <family val="2"/>
    </font>
    <font>
      <u/>
      <sz val="10"/>
      <color theme="11"/>
      <name val="Arial"/>
      <family val="2"/>
    </font>
    <font>
      <b/>
      <i/>
      <sz val="14"/>
      <name val="Trebuchet MS"/>
      <family val="2"/>
    </font>
    <font>
      <sz val="14"/>
      <name val="Trebuchet MS"/>
      <family val="2"/>
    </font>
    <font>
      <i/>
      <sz val="14"/>
      <name val="Trebuchet MS"/>
      <family val="2"/>
    </font>
    <font>
      <b/>
      <i/>
      <sz val="14"/>
      <color rgb="FFFF0000"/>
      <name val="Trebuchet MS"/>
      <family val="2"/>
    </font>
    <font>
      <b/>
      <sz val="12"/>
      <color rgb="FFFF0000"/>
      <name val="Trebuchet MS"/>
      <family val="2"/>
    </font>
    <font>
      <b/>
      <sz val="16"/>
      <color theme="0"/>
      <name val="Trebuchet MS"/>
      <family val="2"/>
    </font>
    <font>
      <b/>
      <sz val="12"/>
      <color theme="0"/>
      <name val="Trebuchet MS"/>
      <family val="2"/>
    </font>
    <font>
      <b/>
      <sz val="12"/>
      <name val="Trebuchet MS"/>
      <family val="2"/>
    </font>
    <font>
      <sz val="10"/>
      <color rgb="FF00B050"/>
      <name val="Trebuchet MS"/>
      <family val="2"/>
    </font>
    <font>
      <b/>
      <sz val="10"/>
      <name val="Trebuchet MS"/>
      <family val="2"/>
    </font>
    <font>
      <sz val="12"/>
      <name val="Trebuchet MS"/>
      <family val="2"/>
    </font>
    <font>
      <sz val="10"/>
      <color indexed="10"/>
      <name val="Arial"/>
      <family val="2"/>
    </font>
    <font>
      <b/>
      <i/>
      <sz val="12"/>
      <name val="Trebuchet MS"/>
      <family val="2"/>
    </font>
    <font>
      <sz val="11"/>
      <name val="Trebuchet MS"/>
      <family val="2"/>
    </font>
    <font>
      <b/>
      <u/>
      <sz val="10"/>
      <name val="Arial"/>
      <family val="2"/>
    </font>
    <font>
      <strike/>
      <sz val="10"/>
      <color rgb="FFFF0000"/>
      <name val="Arial"/>
      <family val="2"/>
    </font>
    <font>
      <sz val="10"/>
      <color rgb="FF00B050"/>
      <name val="Arial"/>
      <family val="2"/>
    </font>
    <font>
      <u/>
      <sz val="10"/>
      <name val="Arial"/>
      <family val="2"/>
    </font>
    <font>
      <b/>
      <sz val="10"/>
      <color rgb="FF00B050"/>
      <name val="Arial"/>
      <family val="2"/>
    </font>
    <font>
      <sz val="10"/>
      <color rgb="FF000000"/>
      <name val="Garamond"/>
      <family val="1"/>
    </font>
    <font>
      <sz val="10"/>
      <color indexed="17"/>
      <name val="Arial"/>
      <family val="2"/>
    </font>
    <font>
      <b/>
      <u/>
      <sz val="10"/>
      <color indexed="17"/>
      <name val="Arial"/>
      <family val="2"/>
    </font>
    <font>
      <sz val="10"/>
      <color indexed="8"/>
      <name val="Arial"/>
      <family val="2"/>
    </font>
    <font>
      <sz val="10"/>
      <color theme="6" tint="-0.499984740745262"/>
      <name val="Arial"/>
      <family val="2"/>
    </font>
    <font>
      <b/>
      <sz val="8"/>
      <color theme="1" tint="0.499984740745262"/>
      <name val="Trebuchet MS"/>
      <family val="2"/>
    </font>
    <font>
      <b/>
      <sz val="8"/>
      <color indexed="9"/>
      <name val="Trebuchet MS"/>
      <family val="2"/>
    </font>
    <font>
      <sz val="9"/>
      <name val="Arial"/>
      <family val="2"/>
    </font>
    <font>
      <b/>
      <sz val="16"/>
      <name val="Trebuchet MS"/>
      <family val="2"/>
    </font>
    <font>
      <sz val="16"/>
      <name val="Arial"/>
      <family val="2"/>
    </font>
    <font>
      <sz val="9"/>
      <color indexed="17"/>
      <name val="Trebuchet MS"/>
      <family val="2"/>
    </font>
    <font>
      <b/>
      <sz val="6"/>
      <name val="Trebuchet MS"/>
      <family val="2"/>
    </font>
    <font>
      <sz val="6"/>
      <name val="Arial"/>
      <family val="2"/>
    </font>
    <font>
      <i/>
      <sz val="9"/>
      <name val="Arial"/>
      <family val="2"/>
    </font>
    <font>
      <b/>
      <sz val="14"/>
      <color rgb="FFFF0000"/>
      <name val="Arial"/>
      <family val="2"/>
    </font>
    <font>
      <b/>
      <sz val="12"/>
      <color rgb="FFFF0000"/>
      <name val="Arial"/>
      <family val="2"/>
    </font>
    <font>
      <i/>
      <sz val="9"/>
      <color theme="0" tint="-0.499984740745262"/>
      <name val="Trebuchet MS"/>
      <family val="2"/>
    </font>
    <font>
      <i/>
      <sz val="9"/>
      <color theme="0" tint="-0.499984740745262"/>
      <name val="Arial"/>
      <family val="2"/>
    </font>
    <font>
      <b/>
      <sz val="9"/>
      <color rgb="FF000000"/>
      <name val="Tahoma"/>
      <family val="2"/>
    </font>
    <font>
      <sz val="9"/>
      <color rgb="FF000000"/>
      <name val="Tahoma"/>
      <family val="2"/>
    </font>
    <font>
      <sz val="8"/>
      <color rgb="FF000000"/>
      <name val="Tahoma"/>
      <family val="2"/>
    </font>
    <font>
      <b/>
      <sz val="14"/>
      <name val="Arial"/>
      <family val="2"/>
    </font>
    <font>
      <sz val="8"/>
      <color rgb="FFFF0000"/>
      <name val="Trebuchet MS"/>
      <family val="2"/>
    </font>
    <font>
      <b/>
      <sz val="8"/>
      <color theme="1"/>
      <name val="Trebuchet MS"/>
      <family val="2"/>
    </font>
    <font>
      <sz val="8"/>
      <color theme="1"/>
      <name val="Trebuchet MS"/>
      <family val="2"/>
    </font>
    <font>
      <sz val="9"/>
      <color rgb="FFFF0000"/>
      <name val="Trebuchet MS"/>
      <family val="2"/>
    </font>
    <font>
      <b/>
      <sz val="16"/>
      <name val="Arial"/>
      <family val="2"/>
    </font>
    <font>
      <b/>
      <sz val="8"/>
      <color rgb="FFFF0000"/>
      <name val="Trebuchet MS"/>
      <family val="2"/>
    </font>
    <font>
      <sz val="8"/>
      <color rgb="FF33CC33"/>
      <name val="Trebuchet MS"/>
      <family val="2"/>
    </font>
    <font>
      <b/>
      <sz val="8"/>
      <color rgb="FF00B050"/>
      <name val="Trebuchet MS"/>
      <family val="2"/>
    </font>
    <font>
      <sz val="8"/>
      <color rgb="FF00B050"/>
      <name val="Trebuchet MS"/>
      <family val="2"/>
    </font>
    <font>
      <sz val="9"/>
      <color rgb="FF33CC33"/>
      <name val="Trebuchet MS"/>
      <family val="2"/>
    </font>
    <font>
      <sz val="9"/>
      <color theme="1"/>
      <name val="Trebuchet MS"/>
      <family val="2"/>
    </font>
    <font>
      <strike/>
      <sz val="9"/>
      <color rgb="FFFF0000"/>
      <name val="Trebuchet MS"/>
      <family val="2"/>
    </font>
    <font>
      <strike/>
      <sz val="8"/>
      <color rgb="FFFF0000"/>
      <name val="Trebuchet MS"/>
      <family val="2"/>
    </font>
    <font>
      <sz val="9"/>
      <color rgb="FFFF0000"/>
      <name val="Arial"/>
      <family val="2"/>
    </font>
    <font>
      <b/>
      <sz val="12"/>
      <name val="Arial"/>
      <family val="2"/>
    </font>
  </fonts>
  <fills count="39">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969696"/>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499984740745262"/>
        <bgColor indexed="31"/>
      </patternFill>
    </fill>
    <fill>
      <patternFill patternType="solid">
        <fgColor theme="0"/>
        <bgColor indexed="31"/>
      </patternFill>
    </fill>
    <fill>
      <patternFill patternType="solid">
        <fgColor indexed="22"/>
        <bgColor indexed="31"/>
      </patternFill>
    </fill>
    <fill>
      <patternFill patternType="solid">
        <fgColor rgb="FFFFCC66"/>
        <bgColor indexed="9"/>
      </patternFill>
    </fill>
    <fill>
      <patternFill patternType="solid">
        <fgColor rgb="FFFF9900"/>
        <bgColor indexed="13"/>
      </patternFill>
    </fill>
    <fill>
      <patternFill patternType="solid">
        <fgColor rgb="FFFFFF00"/>
        <bgColor indexed="13"/>
      </patternFill>
    </fill>
    <fill>
      <patternFill patternType="solid">
        <fgColor rgb="FFFFFF99"/>
        <bgColor indexed="13"/>
      </patternFill>
    </fill>
    <fill>
      <patternFill patternType="solid">
        <fgColor theme="9" tint="0.39997558519241921"/>
        <bgColor indexed="13"/>
      </patternFill>
    </fill>
    <fill>
      <patternFill patternType="solid">
        <fgColor theme="0" tint="-4.9989318521683403E-2"/>
        <bgColor indexed="13"/>
      </patternFill>
    </fill>
    <fill>
      <patternFill patternType="solid">
        <fgColor theme="0" tint="-0.249977111117893"/>
        <bgColor indexed="13"/>
      </patternFill>
    </fill>
    <fill>
      <patternFill patternType="solid">
        <fgColor rgb="FFFFCC00"/>
        <bgColor indexed="13"/>
      </patternFill>
    </fill>
    <fill>
      <patternFill patternType="solid">
        <fgColor theme="0" tint="-0.14999847407452621"/>
        <bgColor indexed="13"/>
      </patternFill>
    </fill>
    <fill>
      <patternFill patternType="solid">
        <fgColor rgb="FFFFCC66"/>
        <bgColor indexed="13"/>
      </patternFill>
    </fill>
    <fill>
      <patternFill patternType="solid">
        <fgColor theme="9" tint="-0.249977111117893"/>
        <bgColor indexed="13"/>
      </patternFill>
    </fill>
    <fill>
      <patternFill patternType="solid">
        <fgColor theme="2" tint="-9.9978637043366805E-2"/>
        <bgColor indexed="13"/>
      </patternFill>
    </fill>
    <fill>
      <patternFill patternType="solid">
        <fgColor rgb="FFFFC000"/>
        <bgColor indexed="13"/>
      </patternFill>
    </fill>
    <fill>
      <patternFill patternType="solid">
        <fgColor rgb="FF92D050"/>
        <bgColor indexed="13"/>
      </patternFill>
    </fill>
    <fill>
      <patternFill patternType="solid">
        <fgColor theme="3" tint="0.59999389629810485"/>
        <bgColor indexed="64"/>
      </patternFill>
    </fill>
    <fill>
      <patternFill patternType="solid">
        <fgColor rgb="FFFFC000"/>
        <bgColor indexed="64"/>
      </patternFill>
    </fill>
    <fill>
      <patternFill patternType="solid">
        <fgColor theme="9" tint="0.39997558519241921"/>
        <bgColor indexed="64"/>
      </patternFill>
    </fill>
  </fills>
  <borders count="9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rgb="FF00B0F0"/>
      </top>
      <bottom/>
      <diagonal/>
    </border>
    <border>
      <left/>
      <right/>
      <top/>
      <bottom style="medium">
        <color rgb="FF00B0F0"/>
      </bottom>
      <diagonal/>
    </border>
    <border>
      <left/>
      <right/>
      <top style="medium">
        <color rgb="FF00B0F0"/>
      </top>
      <bottom style="medium">
        <color rgb="FF00B0F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diagonalDown="1">
      <left style="medium">
        <color auto="1"/>
      </left>
      <right style="thin">
        <color auto="1"/>
      </right>
      <top style="medium">
        <color auto="1"/>
      </top>
      <bottom/>
      <diagonal style="thin">
        <color auto="1"/>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ashed">
        <color auto="1"/>
      </left>
      <right style="dashed">
        <color auto="1"/>
      </right>
      <top style="dashed">
        <color auto="1"/>
      </top>
      <bottom style="dashed">
        <color auto="1"/>
      </bottom>
      <diagonal/>
    </border>
    <border>
      <left style="medium">
        <color auto="1"/>
      </left>
      <right/>
      <top style="medium">
        <color auto="1"/>
      </top>
      <bottom style="medium">
        <color auto="1"/>
      </bottom>
      <diagonal/>
    </border>
    <border>
      <left style="dashed">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dashed">
        <color auto="1"/>
      </right>
      <top style="thin">
        <color auto="1"/>
      </top>
      <bottom style="dashed">
        <color auto="1"/>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dashed">
        <color auto="1"/>
      </right>
      <top style="dashed">
        <color auto="1"/>
      </top>
      <bottom/>
      <diagonal/>
    </border>
    <border>
      <left/>
      <right style="thin">
        <color auto="1"/>
      </right>
      <top style="dashed">
        <color auto="1"/>
      </top>
      <bottom/>
      <diagonal/>
    </border>
    <border>
      <left/>
      <right/>
      <top style="thin">
        <color theme="6" tint="-0.499984740745262"/>
      </top>
      <bottom style="thin">
        <color theme="6" tint="-0.499984740745262"/>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top/>
      <bottom style="thin">
        <color theme="6" tint="-0.499984740745262"/>
      </bottom>
      <diagonal/>
    </border>
    <border>
      <left/>
      <right/>
      <top/>
      <bottom style="double">
        <color theme="1" tint="0.499984740745262"/>
      </bottom>
      <diagonal/>
    </border>
    <border>
      <left/>
      <right/>
      <top style="hair">
        <color indexed="8"/>
      </top>
      <bottom style="medium">
        <color indexed="8"/>
      </bottom>
      <diagonal/>
    </border>
    <border>
      <left/>
      <right/>
      <top/>
      <bottom style="medium">
        <color indexed="8"/>
      </bottom>
      <diagonal/>
    </border>
    <border>
      <left style="thin">
        <color indexed="8"/>
      </left>
      <right style="thin">
        <color indexed="8"/>
      </right>
      <top/>
      <bottom/>
      <diagonal/>
    </border>
    <border>
      <left/>
      <right/>
      <top/>
      <bottom style="thin">
        <color indexed="8"/>
      </bottom>
      <diagonal/>
    </border>
    <border>
      <left/>
      <right/>
      <top style="thin">
        <color indexed="8"/>
      </top>
      <bottom style="medium">
        <color indexed="8"/>
      </bottom>
      <diagonal/>
    </border>
    <border>
      <left/>
      <right style="thin">
        <color indexed="8"/>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7">
    <xf numFmtId="0" fontId="0" fillId="0" borderId="0"/>
    <xf numFmtId="0" fontId="15" fillId="0" borderId="0" applyNumberFormat="0" applyFill="0" applyBorder="0" applyAlignment="0" applyProtection="0"/>
    <xf numFmtId="164" fontId="3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1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4" fontId="1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947">
    <xf numFmtId="0" fontId="0" fillId="0" borderId="0" xfId="0"/>
    <xf numFmtId="0" fontId="1" fillId="0" borderId="0" xfId="0" applyFont="1"/>
    <xf numFmtId="0" fontId="0" fillId="0" borderId="1" xfId="0" applyBorder="1" applyAlignment="1">
      <alignment horizontal="right"/>
    </xf>
    <xf numFmtId="15" fontId="0" fillId="0" borderId="2" xfId="0" applyNumberFormat="1" applyBorder="1" applyAlignment="1">
      <alignment horizontal="center"/>
    </xf>
    <xf numFmtId="0" fontId="0" fillId="0" borderId="3" xfId="0" applyBorder="1" applyAlignment="1">
      <alignment horizontal="right"/>
    </xf>
    <xf numFmtId="0" fontId="0" fillId="0" borderId="4" xfId="0" applyBorder="1" applyAlignment="1">
      <alignment horizontal="center"/>
    </xf>
    <xf numFmtId="0" fontId="0" fillId="0" borderId="5" xfId="0" applyBorder="1" applyAlignment="1">
      <alignment horizontal="right"/>
    </xf>
    <xf numFmtId="0" fontId="0" fillId="0" borderId="5" xfId="0" applyBorder="1"/>
    <xf numFmtId="0" fontId="0" fillId="0" borderId="0" xfId="0" applyAlignment="1">
      <alignment horizontal="right"/>
    </xf>
    <xf numFmtId="0" fontId="4" fillId="0" borderId="0" xfId="0" applyFont="1"/>
    <xf numFmtId="0" fontId="3" fillId="0" borderId="0" xfId="0" applyFont="1" applyAlignment="1">
      <alignment vertical="center"/>
    </xf>
    <xf numFmtId="0" fontId="0" fillId="0" borderId="7" xfId="0" applyBorder="1"/>
    <xf numFmtId="0" fontId="1" fillId="0" borderId="7" xfId="0" applyFont="1" applyBorder="1"/>
    <xf numFmtId="0" fontId="0" fillId="0" borderId="8" xfId="0" applyBorder="1"/>
    <xf numFmtId="0" fontId="3" fillId="0" borderId="9" xfId="0" applyFont="1" applyBorder="1"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6" xfId="0" applyFill="1" applyBorder="1" applyAlignment="1">
      <alignment horizontal="left" vertical="center" wrapText="1"/>
    </xf>
    <xf numFmtId="0" fontId="0" fillId="0" borderId="6" xfId="0" applyBorder="1" applyAlignment="1">
      <alignment wrapText="1"/>
    </xf>
    <xf numFmtId="0" fontId="0" fillId="0"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xf numFmtId="0" fontId="0" fillId="0" borderId="0" xfId="0" applyFill="1" applyAlignment="1">
      <alignment wrapText="1"/>
    </xf>
    <xf numFmtId="0" fontId="7" fillId="3" borderId="0" xfId="0" applyFont="1" applyFill="1" applyAlignment="1">
      <alignment vertical="center"/>
    </xf>
    <xf numFmtId="0" fontId="8" fillId="3" borderId="0" xfId="0" applyFont="1" applyFill="1" applyAlignment="1">
      <alignment vertical="center"/>
    </xf>
    <xf numFmtId="0" fontId="9" fillId="3" borderId="0" xfId="0" applyFont="1" applyFill="1" applyAlignment="1">
      <alignment horizontal="left" vertical="center" indent="4"/>
    </xf>
    <xf numFmtId="0" fontId="7" fillId="4" borderId="0" xfId="0" applyFont="1" applyFill="1" applyAlignment="1">
      <alignment vertical="center"/>
    </xf>
    <xf numFmtId="0" fontId="8" fillId="4" borderId="0" xfId="0" applyFont="1" applyFill="1" applyAlignment="1">
      <alignment vertical="center"/>
    </xf>
    <xf numFmtId="0" fontId="9" fillId="4" borderId="0" xfId="0" applyFont="1" applyFill="1" applyAlignment="1">
      <alignment horizontal="left" vertical="center" indent="4"/>
    </xf>
    <xf numFmtId="0" fontId="12" fillId="4" borderId="0" xfId="0" applyFont="1" applyFill="1" applyAlignment="1">
      <alignment vertical="center"/>
    </xf>
    <xf numFmtId="0" fontId="11" fillId="4" borderId="0" xfId="0" applyFont="1" applyFill="1" applyAlignment="1">
      <alignment vertical="center"/>
    </xf>
    <xf numFmtId="0" fontId="13" fillId="4" borderId="0" xfId="0" applyFont="1" applyFill="1" applyAlignment="1">
      <alignment vertical="center"/>
    </xf>
    <xf numFmtId="0" fontId="14" fillId="4" borderId="0" xfId="0" applyFont="1"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2" borderId="0" xfId="0" applyFill="1"/>
    <xf numFmtId="49" fontId="6" fillId="2" borderId="6"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6" xfId="0" applyNumberFormat="1" applyBorder="1" applyAlignment="1">
      <alignment horizontal="left" vertical="center" wrapText="1"/>
    </xf>
    <xf numFmtId="49" fontId="0" fillId="0" borderId="6" xfId="0" applyNumberFormat="1" applyFill="1" applyBorder="1" applyAlignment="1">
      <alignment horizontal="left" vertical="center" wrapText="1"/>
    </xf>
    <xf numFmtId="49" fontId="0" fillId="0" borderId="0" xfId="0" applyNumberFormat="1" applyAlignment="1">
      <alignment horizontal="left" vertical="center" wrapText="1"/>
    </xf>
    <xf numFmtId="49" fontId="0" fillId="6" borderId="6" xfId="0" applyNumberFormat="1" applyFill="1" applyBorder="1" applyAlignment="1">
      <alignment horizontal="center" vertical="center" wrapText="1"/>
    </xf>
    <xf numFmtId="0" fontId="0" fillId="6" borderId="6" xfId="0" applyFill="1" applyBorder="1" applyAlignment="1">
      <alignment horizontal="left" vertical="center" wrapText="1"/>
    </xf>
    <xf numFmtId="49" fontId="0" fillId="7" borderId="6" xfId="0" applyNumberFormat="1" applyFill="1" applyBorder="1" applyAlignment="1">
      <alignment horizontal="center" vertical="center" wrapText="1"/>
    </xf>
    <xf numFmtId="0" fontId="0" fillId="7" borderId="6" xfId="0" applyFill="1" applyBorder="1" applyAlignment="1">
      <alignment horizontal="left" vertical="center" wrapText="1"/>
    </xf>
    <xf numFmtId="49" fontId="6" fillId="2" borderId="6" xfId="0" applyNumberFormat="1"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49" fontId="0" fillId="5" borderId="6" xfId="0" applyNumberFormat="1" applyFill="1" applyBorder="1" applyAlignment="1">
      <alignment horizontal="left" vertical="center" wrapText="1"/>
    </xf>
    <xf numFmtId="0" fontId="0" fillId="5" borderId="6" xfId="0" applyFill="1" applyBorder="1" applyAlignment="1">
      <alignment horizontal="left" vertical="center" wrapText="1"/>
    </xf>
    <xf numFmtId="0" fontId="0" fillId="5" borderId="0" xfId="0" applyFill="1" applyAlignment="1">
      <alignment horizontal="left" vertical="center" wrapText="1"/>
    </xf>
    <xf numFmtId="0" fontId="16" fillId="5" borderId="1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6" xfId="0" applyNumberFormat="1" applyFill="1" applyBorder="1" applyAlignment="1">
      <alignment horizontal="center" vertical="center" wrapText="1"/>
    </xf>
    <xf numFmtId="0" fontId="0" fillId="0" borderId="6" xfId="0" applyFont="1" applyBorder="1" applyAlignment="1">
      <alignment horizontal="left" vertical="center" wrapText="1"/>
    </xf>
    <xf numFmtId="0" fontId="0" fillId="0" borderId="0" xfId="0" applyFont="1" applyAlignment="1">
      <alignment horizontal="left" vertical="center" wrapText="1"/>
    </xf>
    <xf numFmtId="0" fontId="0" fillId="7" borderId="12" xfId="0" applyFill="1" applyBorder="1" applyAlignment="1">
      <alignment horizontal="left" vertical="center" wrapText="1"/>
    </xf>
    <xf numFmtId="0" fontId="0" fillId="7" borderId="11" xfId="0" applyFill="1" applyBorder="1" applyAlignment="1">
      <alignment horizontal="left" vertical="center" wrapText="1"/>
    </xf>
    <xf numFmtId="0" fontId="0" fillId="7" borderId="18" xfId="0" applyFont="1" applyFill="1" applyBorder="1" applyAlignment="1">
      <alignment vertical="center"/>
    </xf>
    <xf numFmtId="0" fontId="0" fillId="6" borderId="11" xfId="0" applyFill="1" applyBorder="1" applyAlignment="1">
      <alignment horizontal="left" vertical="center" wrapText="1"/>
    </xf>
    <xf numFmtId="49" fontId="16" fillId="5" borderId="12" xfId="0" applyNumberFormat="1" applyFont="1" applyFill="1" applyBorder="1" applyAlignment="1">
      <alignment horizontal="center" vertical="center" wrapText="1"/>
    </xf>
    <xf numFmtId="0" fontId="16" fillId="5" borderId="12" xfId="0" applyFont="1" applyFill="1" applyBorder="1" applyAlignment="1">
      <alignment horizontal="center" vertical="center" wrapText="1"/>
    </xf>
    <xf numFmtId="49" fontId="0" fillId="6" borderId="20" xfId="0" applyNumberFormat="1" applyFill="1" applyBorder="1" applyAlignment="1">
      <alignment horizontal="center" vertical="center" wrapText="1"/>
    </xf>
    <xf numFmtId="49" fontId="0" fillId="7" borderId="20" xfId="0" applyNumberFormat="1" applyFill="1" applyBorder="1" applyAlignment="1">
      <alignment horizontal="center" vertical="center" wrapText="1"/>
    </xf>
    <xf numFmtId="0" fontId="0" fillId="7" borderId="21" xfId="0" applyFont="1" applyFill="1" applyBorder="1" applyAlignment="1">
      <alignment vertical="center"/>
    </xf>
    <xf numFmtId="0" fontId="0" fillId="7" borderId="23" xfId="0" applyFont="1" applyFill="1" applyBorder="1" applyAlignment="1">
      <alignment vertical="center"/>
    </xf>
    <xf numFmtId="49" fontId="0" fillId="7" borderId="27" xfId="0" applyNumberFormat="1" applyFill="1" applyBorder="1" applyAlignment="1">
      <alignment horizontal="center" vertical="center" wrapText="1"/>
    </xf>
    <xf numFmtId="49" fontId="0" fillId="7" borderId="28" xfId="0" applyNumberFormat="1" applyFill="1" applyBorder="1" applyAlignment="1">
      <alignment horizontal="center" vertical="center" wrapText="1"/>
    </xf>
    <xf numFmtId="49" fontId="0" fillId="7" borderId="29" xfId="0" applyNumberFormat="1"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49" fontId="0" fillId="7" borderId="32" xfId="0" applyNumberFormat="1" applyFill="1" applyBorder="1" applyAlignment="1">
      <alignment horizontal="center" vertical="center" wrapText="1"/>
    </xf>
    <xf numFmtId="0" fontId="0" fillId="7" borderId="25" xfId="0" applyFont="1" applyFill="1" applyBorder="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center" vertical="center" wrapText="1"/>
    </xf>
    <xf numFmtId="0" fontId="0" fillId="0" borderId="13" xfId="0" applyFont="1" applyFill="1" applyBorder="1" applyAlignment="1">
      <alignment horizontal="left" vertical="center" indent="4"/>
    </xf>
    <xf numFmtId="0" fontId="0" fillId="6" borderId="21" xfId="0" applyFont="1" applyFill="1" applyBorder="1" applyAlignment="1">
      <alignment horizontal="left" vertical="center" wrapText="1"/>
    </xf>
    <xf numFmtId="0" fontId="0" fillId="6" borderId="23" xfId="0" applyFont="1" applyFill="1" applyBorder="1" applyAlignment="1">
      <alignment horizontal="left" vertical="center" wrapText="1"/>
    </xf>
    <xf numFmtId="0" fontId="0" fillId="0" borderId="6" xfId="0" applyFont="1" applyFill="1" applyBorder="1" applyAlignment="1">
      <alignment horizontal="left" vertical="center" wrapText="1"/>
    </xf>
    <xf numFmtId="49" fontId="17" fillId="0" borderId="6" xfId="0" applyNumberFormat="1" applyFont="1" applyFill="1" applyBorder="1" applyAlignment="1">
      <alignment horizontal="left" vertical="center" wrapText="1"/>
    </xf>
    <xf numFmtId="0" fontId="17" fillId="0" borderId="15" xfId="0" applyFont="1" applyFill="1" applyBorder="1" applyAlignment="1">
      <alignment horizontal="left" vertical="center" wrapText="1"/>
    </xf>
    <xf numFmtId="49" fontId="17" fillId="0" borderId="32" xfId="0" applyNumberFormat="1" applyFont="1" applyFill="1" applyBorder="1" applyAlignment="1">
      <alignment horizontal="left" vertical="center" wrapText="1"/>
    </xf>
    <xf numFmtId="49" fontId="17" fillId="0" borderId="15" xfId="0" applyNumberFormat="1" applyFont="1" applyFill="1" applyBorder="1" applyAlignment="1">
      <alignment horizontal="center" vertical="center" wrapText="1"/>
    </xf>
    <xf numFmtId="0" fontId="17" fillId="0" borderId="1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26" xfId="0" applyFont="1" applyFill="1" applyBorder="1" applyAlignment="1">
      <alignment vertical="center"/>
    </xf>
    <xf numFmtId="49" fontId="0" fillId="7" borderId="24" xfId="0" applyNumberFormat="1" applyFill="1" applyBorder="1" applyAlignment="1">
      <alignment horizontal="center"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3" xfId="0" applyFill="1" applyBorder="1" applyAlignment="1">
      <alignment horizontal="left" vertical="center" wrapText="1"/>
    </xf>
    <xf numFmtId="49" fontId="0" fillId="0" borderId="32" xfId="0" applyNumberFormat="1" applyFill="1" applyBorder="1" applyAlignment="1">
      <alignment horizontal="left" vertical="center" wrapText="1"/>
    </xf>
    <xf numFmtId="49" fontId="0" fillId="0" borderId="15" xfId="0" applyNumberFormat="1" applyFill="1" applyBorder="1" applyAlignment="1">
      <alignment horizontal="center" vertical="center" wrapText="1"/>
    </xf>
    <xf numFmtId="0" fontId="0" fillId="0" borderId="15" xfId="0" applyFont="1" applyFill="1" applyBorder="1" applyAlignment="1">
      <alignment vertical="center"/>
    </xf>
    <xf numFmtId="49" fontId="0" fillId="8" borderId="20" xfId="0" applyNumberFormat="1" applyFill="1" applyBorder="1" applyAlignment="1">
      <alignment horizontal="center" vertical="center" wrapText="1"/>
    </xf>
    <xf numFmtId="0" fontId="0" fillId="8" borderId="11" xfId="0" applyFill="1" applyBorder="1" applyAlignment="1">
      <alignment horizontal="left" vertical="center" wrapText="1"/>
    </xf>
    <xf numFmtId="0" fontId="0" fillId="8" borderId="6" xfId="0" applyFill="1" applyBorder="1" applyAlignment="1">
      <alignment horizontal="left" vertical="center" wrapText="1"/>
    </xf>
    <xf numFmtId="0" fontId="0" fillId="8" borderId="0" xfId="0" applyFill="1" applyAlignment="1">
      <alignment horizontal="left" vertical="center" wrapText="1"/>
    </xf>
    <xf numFmtId="49" fontId="0" fillId="8" borderId="6" xfId="0" applyNumberFormat="1" applyFill="1" applyBorder="1" applyAlignment="1">
      <alignment horizontal="center" vertical="center" wrapText="1"/>
    </xf>
    <xf numFmtId="49" fontId="0" fillId="6" borderId="24" xfId="0" applyNumberForma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vertical="center"/>
    </xf>
    <xf numFmtId="0" fontId="1" fillId="0" borderId="32" xfId="0" applyFont="1" applyFill="1" applyBorder="1" applyAlignment="1">
      <alignment horizontal="left" vertical="center" wrapText="1"/>
    </xf>
    <xf numFmtId="49" fontId="0" fillId="0" borderId="14" xfId="0" applyNumberFormat="1" applyBorder="1" applyAlignment="1">
      <alignment horizontal="left" vertical="center" wrapText="1"/>
    </xf>
    <xf numFmtId="49" fontId="0" fillId="0" borderId="3" xfId="0" applyNumberFormat="1" applyBorder="1" applyAlignment="1">
      <alignment horizontal="center" vertical="center" wrapText="1"/>
    </xf>
    <xf numFmtId="0" fontId="0" fillId="8" borderId="21" xfId="0" applyFont="1" applyFill="1" applyBorder="1" applyAlignment="1">
      <alignment vertical="center"/>
    </xf>
    <xf numFmtId="0" fontId="0" fillId="8" borderId="23" xfId="0" applyFont="1" applyFill="1" applyBorder="1" applyAlignment="1">
      <alignment vertical="center"/>
    </xf>
    <xf numFmtId="0" fontId="0" fillId="0" borderId="32" xfId="0" applyFill="1" applyBorder="1" applyAlignment="1">
      <alignment horizontal="left" vertical="center" wrapText="1"/>
    </xf>
    <xf numFmtId="49" fontId="0" fillId="8" borderId="24" xfId="0" applyNumberFormat="1" applyFill="1" applyBorder="1" applyAlignment="1">
      <alignment horizontal="center" vertical="center" wrapText="1"/>
    </xf>
    <xf numFmtId="0" fontId="0" fillId="8" borderId="25" xfId="0" applyFont="1" applyFill="1" applyBorder="1" applyAlignment="1">
      <alignment vertical="center"/>
    </xf>
    <xf numFmtId="49" fontId="0" fillId="9" borderId="20" xfId="0" applyNumberFormat="1" applyFill="1" applyBorder="1" applyAlignment="1">
      <alignment horizontal="center" vertical="center" wrapText="1"/>
    </xf>
    <xf numFmtId="0" fontId="0" fillId="9" borderId="21" xfId="0" applyFont="1" applyFill="1" applyBorder="1" applyAlignment="1">
      <alignment vertical="center"/>
    </xf>
    <xf numFmtId="0" fontId="0" fillId="9" borderId="11" xfId="0" applyFill="1" applyBorder="1" applyAlignment="1">
      <alignment horizontal="left" vertical="center" wrapText="1"/>
    </xf>
    <xf numFmtId="0" fontId="0" fillId="9" borderId="6" xfId="0" applyFill="1" applyBorder="1" applyAlignment="1">
      <alignment horizontal="left" vertical="center" wrapText="1"/>
    </xf>
    <xf numFmtId="0" fontId="0" fillId="9" borderId="0" xfId="0" applyFill="1" applyAlignment="1">
      <alignment horizontal="left" vertical="center" wrapText="1"/>
    </xf>
    <xf numFmtId="49" fontId="0" fillId="9" borderId="6" xfId="0" applyNumberFormat="1" applyFill="1" applyBorder="1" applyAlignment="1">
      <alignment horizontal="center" vertical="center" wrapText="1"/>
    </xf>
    <xf numFmtId="0" fontId="0" fillId="9" borderId="33" xfId="0" applyFont="1" applyFill="1" applyBorder="1" applyAlignment="1">
      <alignment vertical="center"/>
    </xf>
    <xf numFmtId="49" fontId="0" fillId="9" borderId="24" xfId="0" applyNumberFormat="1" applyFill="1" applyBorder="1" applyAlignment="1">
      <alignment horizontal="center" vertical="center" wrapText="1"/>
    </xf>
    <xf numFmtId="0" fontId="0" fillId="9" borderId="34" xfId="0" applyFont="1" applyFill="1" applyBorder="1" applyAlignment="1">
      <alignment vertical="center"/>
    </xf>
    <xf numFmtId="0" fontId="0" fillId="0" borderId="14" xfId="0" applyFont="1" applyBorder="1" applyAlignment="1">
      <alignment horizontal="left" vertical="center" wrapText="1"/>
    </xf>
    <xf numFmtId="0" fontId="0" fillId="9" borderId="21" xfId="0" applyFont="1" applyFill="1" applyBorder="1" applyAlignment="1">
      <alignment vertical="center" wrapText="1"/>
    </xf>
    <xf numFmtId="0" fontId="0" fillId="9" borderId="23" xfId="0" applyFont="1" applyFill="1" applyBorder="1" applyAlignment="1">
      <alignment horizontal="left" vertical="center" wrapText="1"/>
    </xf>
    <xf numFmtId="0" fontId="0" fillId="9" borderId="25"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xf>
    <xf numFmtId="0" fontId="0" fillId="0" borderId="17" xfId="0" applyFill="1" applyBorder="1" applyAlignment="1">
      <alignment horizontal="left" vertical="center" wrapText="1"/>
    </xf>
    <xf numFmtId="49" fontId="0" fillId="0" borderId="13" xfId="0" applyNumberFormat="1" applyFill="1" applyBorder="1" applyAlignment="1">
      <alignment horizontal="center" vertical="center" wrapText="1"/>
    </xf>
    <xf numFmtId="0" fontId="0" fillId="0" borderId="35" xfId="0" applyFont="1" applyFill="1" applyBorder="1" applyAlignment="1">
      <alignment horizontal="left" vertical="center" wrapText="1"/>
    </xf>
    <xf numFmtId="0" fontId="19" fillId="0" borderId="0" xfId="0" applyFont="1" applyFill="1" applyAlignment="1">
      <alignment horizontal="center" vertical="center" wrapText="1"/>
    </xf>
    <xf numFmtId="0" fontId="0" fillId="8" borderId="12"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7" fillId="0" borderId="0" xfId="0" applyFont="1" applyFill="1" applyBorder="1" applyAlignment="1">
      <alignment horizontal="left" vertical="center" wrapText="1"/>
    </xf>
    <xf numFmtId="0" fontId="0" fillId="8" borderId="0" xfId="0" applyFill="1" applyBorder="1" applyAlignment="1">
      <alignment horizontal="left" vertical="center" wrapText="1"/>
    </xf>
    <xf numFmtId="49" fontId="0" fillId="5" borderId="12" xfId="0" applyNumberFormat="1" applyFill="1" applyBorder="1" applyAlignment="1">
      <alignment horizontal="left" vertical="center" wrapText="1"/>
    </xf>
    <xf numFmtId="0" fontId="16" fillId="5" borderId="38" xfId="0" applyFont="1" applyFill="1" applyBorder="1" applyAlignment="1">
      <alignment horizontal="center" vertical="center" wrapText="1"/>
    </xf>
    <xf numFmtId="49" fontId="16" fillId="5" borderId="32" xfId="0" applyNumberFormat="1" applyFont="1" applyFill="1" applyBorder="1" applyAlignment="1">
      <alignment horizontal="center" vertical="center" wrapText="1"/>
    </xf>
    <xf numFmtId="49" fontId="16" fillId="5" borderId="13" xfId="0" applyNumberFormat="1"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0" fillId="0" borderId="11" xfId="0" applyBorder="1" applyAlignment="1">
      <alignment vertical="center" wrapText="1"/>
    </xf>
    <xf numFmtId="0" fontId="16" fillId="5" borderId="6" xfId="0" applyFont="1" applyFill="1" applyBorder="1" applyAlignment="1">
      <alignment horizontal="center" vertical="center" wrapText="1"/>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6" borderId="1" xfId="0" applyFill="1" applyBorder="1" applyAlignment="1">
      <alignment horizontal="left" vertical="center"/>
    </xf>
    <xf numFmtId="0" fontId="0" fillId="6" borderId="15" xfId="0" applyFill="1" applyBorder="1" applyAlignment="1">
      <alignment horizontal="left" vertical="center"/>
    </xf>
    <xf numFmtId="0" fontId="0" fillId="6" borderId="3" xfId="0" applyFill="1" applyBorder="1" applyAlignment="1">
      <alignment horizontal="left" vertical="center"/>
    </xf>
    <xf numFmtId="0" fontId="15" fillId="7" borderId="13" xfId="1" applyFill="1" applyBorder="1" applyAlignment="1">
      <alignment horizontal="left" vertical="center" wrapText="1"/>
    </xf>
    <xf numFmtId="0" fontId="15" fillId="7" borderId="14" xfId="1" applyFill="1" applyBorder="1" applyAlignment="1">
      <alignment horizontal="left" vertical="center" wrapText="1"/>
    </xf>
    <xf numFmtId="0" fontId="18" fillId="7" borderId="12" xfId="1" applyFont="1" applyFill="1" applyBorder="1" applyAlignment="1">
      <alignment horizontal="left" vertical="center" wrapText="1"/>
    </xf>
    <xf numFmtId="0" fontId="18" fillId="7" borderId="13" xfId="1" applyFont="1" applyFill="1" applyBorder="1" applyAlignment="1">
      <alignment horizontal="left" vertical="center" wrapText="1"/>
    </xf>
    <xf numFmtId="49" fontId="0" fillId="0" borderId="10" xfId="0" applyNumberFormat="1"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49" fontId="0" fillId="9" borderId="30" xfId="0" applyNumberFormat="1" applyFill="1" applyBorder="1" applyAlignment="1">
      <alignment horizontal="center" vertical="center" wrapText="1"/>
    </xf>
    <xf numFmtId="49" fontId="0" fillId="9" borderId="10" xfId="0" applyNumberFormat="1" applyFill="1" applyBorder="1" applyAlignment="1">
      <alignment horizontal="center" vertical="center" wrapText="1"/>
    </xf>
    <xf numFmtId="0" fontId="0" fillId="9" borderId="23" xfId="0" applyFont="1" applyFill="1" applyBorder="1" applyAlignment="1">
      <alignment vertical="center"/>
    </xf>
    <xf numFmtId="49" fontId="0" fillId="9" borderId="31" xfId="0" applyNumberFormat="1" applyFill="1" applyBorder="1" applyAlignment="1">
      <alignment horizontal="center" vertical="center" wrapText="1"/>
    </xf>
    <xf numFmtId="0" fontId="0" fillId="9" borderId="25" xfId="0" applyFont="1" applyFill="1" applyBorder="1" applyAlignment="1">
      <alignment vertical="center"/>
    </xf>
    <xf numFmtId="0" fontId="0" fillId="0" borderId="15" xfId="0" applyFill="1" applyBorder="1" applyAlignment="1">
      <alignment horizontal="left" vertical="center" wrapText="1"/>
    </xf>
    <xf numFmtId="0" fontId="0" fillId="0" borderId="2" xfId="0" applyFill="1" applyBorder="1" applyAlignment="1">
      <alignment horizontal="left" vertical="center" wrapText="1"/>
    </xf>
    <xf numFmtId="0" fontId="0" fillId="0" borderId="12" xfId="0" applyFill="1" applyBorder="1" applyAlignment="1">
      <alignment horizontal="left" vertical="center" wrapText="1"/>
    </xf>
    <xf numFmtId="0" fontId="0" fillId="0" borderId="4" xfId="0" applyFill="1" applyBorder="1" applyAlignment="1">
      <alignment horizontal="left" vertical="center" wrapText="1"/>
    </xf>
    <xf numFmtId="0" fontId="0" fillId="8" borderId="38" xfId="0" applyFill="1" applyBorder="1" applyAlignment="1">
      <alignment horizontal="left" vertical="center" wrapText="1"/>
    </xf>
    <xf numFmtId="0" fontId="0" fillId="8" borderId="5" xfId="0"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6"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4" fillId="0" borderId="0" xfId="0" applyFont="1" applyFill="1" applyAlignment="1">
      <alignment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1" fillId="0" borderId="0" xfId="0" applyFont="1" applyFill="1" applyAlignment="1">
      <alignment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0" fillId="2" borderId="6" xfId="0" applyFill="1" applyBorder="1"/>
    <xf numFmtId="0" fontId="21" fillId="0" borderId="6" xfId="0" applyFont="1" applyBorder="1" applyAlignment="1">
      <alignment horizontal="left" vertical="center" wrapText="1" indent="1"/>
    </xf>
    <xf numFmtId="0" fontId="21" fillId="11" borderId="6" xfId="0" applyFont="1" applyFill="1" applyBorder="1" applyAlignment="1">
      <alignment horizontal="left" vertical="center" wrapText="1" indent="1"/>
    </xf>
    <xf numFmtId="0" fontId="21" fillId="11" borderId="6" xfId="0" applyFont="1" applyFill="1" applyBorder="1" applyAlignment="1">
      <alignment horizontal="center" vertical="center" wrapText="1"/>
    </xf>
    <xf numFmtId="0" fontId="4" fillId="0" borderId="6" xfId="0" applyFont="1" applyBorder="1" applyAlignment="1">
      <alignment vertical="center" wrapText="1"/>
    </xf>
    <xf numFmtId="0" fontId="21" fillId="0" borderId="12" xfId="0" applyFont="1" applyBorder="1" applyAlignment="1">
      <alignment horizontal="left" vertical="center" wrapText="1" indent="1"/>
    </xf>
    <xf numFmtId="0" fontId="21" fillId="0" borderId="14" xfId="0" applyFont="1" applyBorder="1" applyAlignment="1">
      <alignment horizontal="left" vertical="center" wrapText="1" indent="1"/>
    </xf>
    <xf numFmtId="0" fontId="21" fillId="0" borderId="6" xfId="0" applyFont="1" applyBorder="1" applyAlignment="1">
      <alignment horizontal="center" vertical="center" wrapText="1"/>
    </xf>
    <xf numFmtId="0" fontId="21" fillId="12" borderId="6" xfId="0" applyFont="1" applyFill="1" applyBorder="1" applyAlignment="1">
      <alignment wrapText="1"/>
    </xf>
    <xf numFmtId="0" fontId="21" fillId="12" borderId="6"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0" borderId="0" xfId="0" applyBorder="1" applyAlignment="1">
      <alignment wrapText="1"/>
    </xf>
    <xf numFmtId="0" fontId="21" fillId="13" borderId="6" xfId="0" applyFont="1" applyFill="1" applyBorder="1" applyAlignment="1">
      <alignment horizontal="left" vertical="center" wrapText="1"/>
    </xf>
    <xf numFmtId="0" fontId="4" fillId="13" borderId="6" xfId="0" applyFont="1" applyFill="1" applyBorder="1" applyAlignment="1">
      <alignment wrapText="1"/>
    </xf>
    <xf numFmtId="0" fontId="4" fillId="13" borderId="6" xfId="0" applyFont="1" applyFill="1" applyBorder="1" applyAlignment="1">
      <alignment horizontal="left" vertical="center" wrapText="1"/>
    </xf>
    <xf numFmtId="0" fontId="23" fillId="12" borderId="6" xfId="0" applyFont="1" applyFill="1" applyBorder="1" applyAlignment="1">
      <alignment wrapText="1"/>
    </xf>
    <xf numFmtId="0" fontId="24" fillId="12" borderId="6" xfId="0" applyFont="1" applyFill="1" applyBorder="1" applyAlignment="1">
      <alignment wrapText="1"/>
    </xf>
    <xf numFmtId="0" fontId="23" fillId="12" borderId="6" xfId="0" applyFont="1" applyFill="1" applyBorder="1" applyAlignment="1">
      <alignment horizontal="left" vertical="center" wrapText="1"/>
    </xf>
    <xf numFmtId="49" fontId="1" fillId="13" borderId="39" xfId="0" applyNumberFormat="1" applyFont="1" applyFill="1" applyBorder="1" applyAlignment="1">
      <alignment horizontal="left" vertical="center" wrapText="1"/>
    </xf>
    <xf numFmtId="0" fontId="21" fillId="0" borderId="6" xfId="0" applyFont="1" applyFill="1" applyBorder="1" applyAlignment="1">
      <alignment wrapText="1"/>
    </xf>
    <xf numFmtId="0" fontId="4" fillId="0" borderId="6" xfId="0" applyFont="1" applyFill="1" applyBorder="1" applyAlignment="1">
      <alignment wrapText="1"/>
    </xf>
    <xf numFmtId="49" fontId="1" fillId="0" borderId="36" xfId="0" applyNumberFormat="1" applyFont="1" applyFill="1" applyBorder="1" applyAlignment="1">
      <alignment horizontal="left" vertical="center" wrapText="1"/>
    </xf>
    <xf numFmtId="49" fontId="1" fillId="0" borderId="41" xfId="0" applyNumberFormat="1" applyFont="1" applyFill="1" applyBorder="1" applyAlignment="1">
      <alignment vertical="center" wrapText="1"/>
    </xf>
    <xf numFmtId="49" fontId="0" fillId="0" borderId="0" xfId="0" applyNumberFormat="1" applyAlignment="1">
      <alignment wrapText="1"/>
    </xf>
    <xf numFmtId="49" fontId="25" fillId="0" borderId="0" xfId="0" applyNumberFormat="1" applyFont="1" applyAlignment="1">
      <alignment wrapText="1"/>
    </xf>
    <xf numFmtId="49" fontId="25" fillId="0" borderId="0" xfId="0" applyNumberFormat="1" applyFont="1" applyAlignment="1">
      <alignment horizontal="center" vertical="center" wrapText="1"/>
    </xf>
    <xf numFmtId="49" fontId="19" fillId="0" borderId="0" xfId="0" applyNumberFormat="1" applyFont="1" applyAlignment="1">
      <alignment horizontal="left" vertical="center" wrapText="1"/>
    </xf>
    <xf numFmtId="0" fontId="19" fillId="6" borderId="21"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5" xfId="0" applyFont="1" applyFill="1" applyBorder="1" applyAlignment="1">
      <alignment horizontal="left" vertical="center" wrapText="1"/>
    </xf>
    <xf numFmtId="49" fontId="0" fillId="0" borderId="42" xfId="0" applyNumberForma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43" xfId="0" applyNumberFormat="1" applyBorder="1" applyAlignment="1">
      <alignment horizontal="left" vertical="center" wrapText="1"/>
    </xf>
    <xf numFmtId="49" fontId="25" fillId="0" borderId="0"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19" fillId="0" borderId="43" xfId="0" applyNumberFormat="1" applyFont="1" applyBorder="1" applyAlignment="1">
      <alignment horizontal="left" vertical="center" wrapText="1"/>
    </xf>
    <xf numFmtId="49" fontId="19" fillId="0" borderId="44" xfId="0" applyNumberFormat="1" applyFont="1" applyBorder="1" applyAlignment="1">
      <alignment horizontal="left" vertical="center" wrapText="1"/>
    </xf>
    <xf numFmtId="49" fontId="25" fillId="0" borderId="45" xfId="0" applyNumberFormat="1" applyFont="1" applyBorder="1" applyAlignment="1">
      <alignment horizontal="center" vertical="center" wrapText="1"/>
    </xf>
    <xf numFmtId="49" fontId="25" fillId="0" borderId="46" xfId="0" applyNumberFormat="1" applyFont="1" applyBorder="1" applyAlignment="1">
      <alignment horizontal="center" vertical="center" wrapText="1"/>
    </xf>
    <xf numFmtId="49" fontId="25" fillId="5" borderId="0" xfId="0" applyNumberFormat="1" applyFont="1" applyFill="1" applyAlignment="1">
      <alignment horizontal="left" vertical="center" wrapText="1"/>
    </xf>
    <xf numFmtId="49" fontId="25" fillId="14" borderId="0" xfId="0" applyNumberFormat="1" applyFont="1" applyFill="1" applyAlignment="1">
      <alignment wrapText="1"/>
    </xf>
    <xf numFmtId="0" fontId="21"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49" fontId="25" fillId="0" borderId="0" xfId="0" applyNumberFormat="1" applyFont="1" applyFill="1" applyAlignment="1">
      <alignment horizontal="center" vertical="center" wrapText="1"/>
    </xf>
    <xf numFmtId="49" fontId="0" fillId="0" borderId="0" xfId="0" applyNumberFormat="1" applyFill="1" applyAlignment="1">
      <alignment wrapText="1"/>
    </xf>
    <xf numFmtId="0" fontId="19" fillId="7" borderId="21" xfId="0" applyFont="1" applyFill="1" applyBorder="1" applyAlignment="1">
      <alignment vertical="center"/>
    </xf>
    <xf numFmtId="0" fontId="19" fillId="7" borderId="23" xfId="0" applyFont="1" applyFill="1" applyBorder="1" applyAlignment="1">
      <alignment vertical="center"/>
    </xf>
    <xf numFmtId="0" fontId="19" fillId="7" borderId="18" xfId="0" applyFont="1" applyFill="1" applyBorder="1" applyAlignment="1">
      <alignment vertical="center"/>
    </xf>
    <xf numFmtId="0" fontId="21" fillId="0" borderId="14" xfId="0" applyFont="1" applyFill="1" applyBorder="1" applyAlignment="1">
      <alignment horizontal="center" vertical="center" wrapText="1"/>
    </xf>
    <xf numFmtId="0" fontId="21" fillId="0" borderId="14" xfId="0" applyFont="1" applyFill="1" applyBorder="1" applyAlignment="1">
      <alignment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wrapText="1"/>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52" xfId="0" applyFont="1" applyFill="1" applyBorder="1" applyAlignment="1">
      <alignment horizontal="left"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left" vertical="center" wrapText="1"/>
    </xf>
    <xf numFmtId="0" fontId="21" fillId="0" borderId="55" xfId="0" applyFont="1" applyFill="1" applyBorder="1" applyAlignment="1">
      <alignment horizontal="center" vertical="center" wrapText="1"/>
    </xf>
    <xf numFmtId="0" fontId="21" fillId="0" borderId="56"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1" fillId="0" borderId="57"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55" xfId="0" applyFont="1" applyFill="1" applyBorder="1" applyAlignment="1">
      <alignment horizontal="left" vertical="center" wrapText="1"/>
    </xf>
    <xf numFmtId="0" fontId="21" fillId="0" borderId="56" xfId="0" applyFont="1" applyFill="1" applyBorder="1" applyAlignment="1">
      <alignment horizontal="center" vertical="center" wrapText="1"/>
    </xf>
    <xf numFmtId="0" fontId="21" fillId="0" borderId="58"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51"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21" fillId="0" borderId="60" xfId="0" applyFont="1" applyFill="1" applyBorder="1" applyAlignment="1">
      <alignment wrapText="1"/>
    </xf>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61" xfId="0" applyFont="1" applyFill="1" applyBorder="1" applyAlignment="1">
      <alignment horizontal="left" vertical="center" wrapText="1"/>
    </xf>
    <xf numFmtId="0" fontId="21" fillId="12" borderId="5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13" borderId="12" xfId="0" applyFont="1" applyFill="1" applyBorder="1" applyAlignment="1">
      <alignment horizontal="left" vertical="center" wrapText="1"/>
    </xf>
    <xf numFmtId="0" fontId="4" fillId="1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0" xfId="0" applyFont="1" applyFill="1" applyBorder="1" applyAlignment="1">
      <alignment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5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1" xfId="0"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3" fillId="12" borderId="60" xfId="0" applyFont="1" applyFill="1" applyBorder="1" applyAlignment="1">
      <alignment horizontal="left" vertical="center" wrapText="1"/>
    </xf>
    <xf numFmtId="0" fontId="21" fillId="12" borderId="57" xfId="0" applyFont="1" applyFill="1" applyBorder="1" applyAlignment="1">
      <alignment horizontal="left" vertical="center" wrapText="1"/>
    </xf>
    <xf numFmtId="0" fontId="22" fillId="2" borderId="47" xfId="0" applyFont="1" applyFill="1" applyBorder="1" applyAlignment="1">
      <alignment horizontal="center" vertical="center" wrapText="1"/>
    </xf>
    <xf numFmtId="0" fontId="21" fillId="16" borderId="14" xfId="0" applyFont="1" applyFill="1" applyBorder="1" applyAlignment="1">
      <alignment vertical="center" wrapText="1"/>
    </xf>
    <xf numFmtId="0" fontId="21" fillId="16" borderId="6" xfId="0" applyFont="1" applyFill="1" applyBorder="1" applyAlignment="1">
      <alignment vertical="center" wrapText="1"/>
    </xf>
    <xf numFmtId="0" fontId="21" fillId="16" borderId="6" xfId="0" applyFont="1" applyFill="1" applyBorder="1" applyAlignment="1">
      <alignment horizontal="left" vertical="center" wrapText="1"/>
    </xf>
    <xf numFmtId="0" fontId="21" fillId="16" borderId="6"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66" xfId="0" applyFont="1" applyBorder="1" applyAlignment="1">
      <alignment horizontal="center" vertical="center"/>
    </xf>
    <xf numFmtId="0" fontId="26" fillId="15"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0" fillId="2" borderId="19" xfId="0" applyFont="1" applyFill="1" applyBorder="1" applyAlignment="1">
      <alignment vertical="center" wrapText="1"/>
    </xf>
    <xf numFmtId="0" fontId="20" fillId="2" borderId="67" xfId="0" applyFont="1" applyFill="1" applyBorder="1" applyAlignment="1">
      <alignment vertical="center" wrapText="1"/>
    </xf>
    <xf numFmtId="0" fontId="20" fillId="2" borderId="34" xfId="0" applyFont="1" applyFill="1" applyBorder="1" applyAlignment="1">
      <alignment vertical="center" wrapText="1"/>
    </xf>
    <xf numFmtId="0" fontId="20" fillId="2" borderId="68" xfId="0" applyFont="1" applyFill="1" applyBorder="1" applyAlignment="1">
      <alignment vertical="center" wrapText="1"/>
    </xf>
    <xf numFmtId="0" fontId="20" fillId="2" borderId="45" xfId="0" applyFont="1" applyFill="1" applyBorder="1" applyAlignment="1">
      <alignment vertical="center" wrapText="1"/>
    </xf>
    <xf numFmtId="0" fontId="20" fillId="2" borderId="6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1" fillId="5" borderId="6" xfId="0" applyFont="1" applyFill="1" applyBorder="1" applyAlignment="1">
      <alignment horizontal="left" vertical="center" wrapText="1"/>
    </xf>
    <xf numFmtId="164" fontId="32" fillId="0" borderId="0" xfId="2" applyFont="1" applyFill="1" applyAlignment="1">
      <alignment vertical="center" wrapText="1"/>
    </xf>
    <xf numFmtId="164" fontId="32" fillId="0" borderId="6" xfId="2" applyFont="1" applyFill="1" applyBorder="1" applyAlignment="1">
      <alignment horizontal="center" vertical="center" wrapText="1"/>
    </xf>
    <xf numFmtId="164" fontId="32" fillId="0" borderId="6" xfId="2" applyFont="1" applyFill="1" applyBorder="1" applyAlignment="1">
      <alignment horizontal="left" vertical="center" wrapText="1"/>
    </xf>
    <xf numFmtId="0" fontId="32" fillId="0" borderId="6" xfId="0" quotePrefix="1" applyFont="1" applyFill="1" applyBorder="1" applyAlignment="1">
      <alignment horizontal="left" vertical="center" wrapText="1"/>
    </xf>
    <xf numFmtId="164" fontId="32" fillId="0" borderId="0" xfId="2" applyFont="1" applyFill="1" applyAlignment="1">
      <alignment horizontal="left" vertical="center" wrapText="1"/>
    </xf>
    <xf numFmtId="0" fontId="29" fillId="0" borderId="0" xfId="0" applyFont="1" applyBorder="1" applyAlignment="1">
      <alignment vertical="center"/>
    </xf>
    <xf numFmtId="0" fontId="0" fillId="0" borderId="0" xfId="0" applyFill="1" applyBorder="1" applyAlignment="1">
      <alignment vertical="center" wrapText="1"/>
    </xf>
    <xf numFmtId="0" fontId="28" fillId="0" borderId="0" xfId="0" applyFont="1" applyBorder="1" applyAlignment="1">
      <alignment horizontal="right" vertical="center"/>
    </xf>
    <xf numFmtId="0" fontId="0" fillId="0" borderId="0" xfId="0" applyFill="1" applyBorder="1"/>
    <xf numFmtId="0" fontId="26" fillId="0" borderId="5"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xf>
    <xf numFmtId="0" fontId="26" fillId="0" borderId="70" xfId="0" applyFont="1" applyFill="1" applyBorder="1" applyAlignment="1">
      <alignment horizontal="center" vertical="center" wrapText="1"/>
    </xf>
    <xf numFmtId="164" fontId="33" fillId="0" borderId="5" xfId="2" applyFont="1" applyFill="1" applyBorder="1" applyAlignment="1">
      <alignment vertical="center" wrapText="1"/>
    </xf>
    <xf numFmtId="0" fontId="32" fillId="17" borderId="6" xfId="0" quotePrefix="1" applyFont="1" applyFill="1" applyBorder="1" applyAlignment="1">
      <alignment horizontal="left" vertical="center" wrapText="1"/>
    </xf>
    <xf numFmtId="0" fontId="32" fillId="17" borderId="6" xfId="0" applyFont="1" applyFill="1" applyBorder="1" applyAlignment="1">
      <alignment horizontal="left" vertical="center" wrapText="1"/>
    </xf>
    <xf numFmtId="164" fontId="30" fillId="18" borderId="6" xfId="2" applyFont="1" applyFill="1" applyBorder="1" applyAlignment="1">
      <alignment horizontal="center" vertical="center" wrapText="1"/>
    </xf>
    <xf numFmtId="0" fontId="0" fillId="0" borderId="71" xfId="0" applyBorder="1"/>
    <xf numFmtId="164" fontId="32" fillId="0" borderId="6" xfId="2" applyFont="1" applyFill="1" applyBorder="1" applyAlignment="1">
      <alignment vertical="center" wrapText="1"/>
    </xf>
    <xf numFmtId="0" fontId="35" fillId="0" borderId="6" xfId="0" applyFont="1" applyFill="1" applyBorder="1" applyAlignment="1">
      <alignment horizontal="left" vertical="center" wrapText="1"/>
    </xf>
    <xf numFmtId="164" fontId="33" fillId="18" borderId="6" xfId="2" applyFont="1" applyFill="1" applyBorder="1" applyAlignment="1">
      <alignment horizontal="center" vertical="center" wrapText="1"/>
    </xf>
    <xf numFmtId="0" fontId="32" fillId="0" borderId="6" xfId="0" applyFont="1" applyFill="1" applyBorder="1" applyAlignment="1">
      <alignment horizontal="left" vertical="center" wrapText="1"/>
    </xf>
    <xf numFmtId="0" fontId="4" fillId="16" borderId="0" xfId="0" applyFont="1" applyFill="1" applyBorder="1"/>
    <xf numFmtId="0" fontId="39" fillId="16" borderId="6" xfId="0" applyFont="1" applyFill="1" applyBorder="1" applyAlignment="1">
      <alignment horizontal="center" vertical="center" wrapText="1"/>
    </xf>
    <xf numFmtId="14" fontId="39" fillId="16" borderId="6" xfId="0" applyNumberFormat="1" applyFont="1" applyFill="1" applyBorder="1" applyAlignment="1">
      <alignment horizontal="center" vertical="center" wrapText="1"/>
    </xf>
    <xf numFmtId="0" fontId="41" fillId="16" borderId="0" xfId="0" applyFont="1" applyFill="1" applyBorder="1"/>
    <xf numFmtId="0" fontId="41" fillId="0" borderId="0" xfId="0" applyFont="1" applyFill="1" applyBorder="1"/>
    <xf numFmtId="0" fontId="42" fillId="19" borderId="6" xfId="0" applyFont="1" applyFill="1" applyBorder="1" applyAlignment="1">
      <alignment horizontal="center" vertical="center" wrapText="1"/>
    </xf>
    <xf numFmtId="0" fontId="43" fillId="19" borderId="6" xfId="0" applyFont="1" applyFill="1" applyBorder="1" applyAlignment="1">
      <alignment horizontal="center" vertical="center" wrapText="1"/>
    </xf>
    <xf numFmtId="0" fontId="41" fillId="20" borderId="0" xfId="0" applyFont="1" applyFill="1" applyBorder="1" applyAlignment="1">
      <alignment horizontal="center" vertical="center"/>
    </xf>
    <xf numFmtId="0" fontId="41" fillId="21" borderId="72" xfId="0" applyFont="1" applyFill="1" applyBorder="1" applyAlignment="1">
      <alignment horizontal="center" vertical="center"/>
    </xf>
    <xf numFmtId="0" fontId="44" fillId="16" borderId="0" xfId="0" applyFont="1" applyFill="1" applyBorder="1"/>
    <xf numFmtId="0" fontId="44" fillId="0" borderId="0" xfId="0" applyFont="1" applyFill="1" applyBorder="1"/>
    <xf numFmtId="0" fontId="4" fillId="0" borderId="73" xfId="0" applyFont="1" applyBorder="1"/>
    <xf numFmtId="0" fontId="4" fillId="0" borderId="0" xfId="0" applyFont="1" applyBorder="1"/>
    <xf numFmtId="0" fontId="4" fillId="0" borderId="75" xfId="0" applyFont="1" applyBorder="1"/>
    <xf numFmtId="0" fontId="4" fillId="0" borderId="76" xfId="0" applyFont="1" applyBorder="1"/>
    <xf numFmtId="49" fontId="45" fillId="0" borderId="0" xfId="0" applyNumberFormat="1" applyFont="1" applyBorder="1"/>
    <xf numFmtId="49" fontId="45" fillId="16" borderId="0" xfId="0" applyNumberFormat="1" applyFont="1" applyFill="1" applyBorder="1"/>
    <xf numFmtId="0" fontId="49" fillId="0" borderId="0" xfId="0" applyFont="1" applyFill="1" applyBorder="1" applyAlignment="1">
      <alignment horizontal="right"/>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44" fillId="0" borderId="0" xfId="0" applyFont="1" applyFill="1" applyBorder="1" applyAlignment="1">
      <alignment horizontal="left"/>
    </xf>
    <xf numFmtId="0" fontId="47" fillId="0" borderId="0" xfId="0" applyFont="1" applyFill="1" applyBorder="1" applyAlignment="1">
      <alignment horizontal="center"/>
    </xf>
    <xf numFmtId="0" fontId="49" fillId="0" borderId="74" xfId="0" applyFont="1" applyFill="1" applyBorder="1" applyAlignment="1">
      <alignment horizontal="right"/>
    </xf>
    <xf numFmtId="0" fontId="44" fillId="0" borderId="77" xfId="0" applyFont="1" applyFill="1" applyBorder="1" applyAlignment="1">
      <alignment horizontal="left" wrapText="1"/>
    </xf>
    <xf numFmtId="0" fontId="44" fillId="0" borderId="77" xfId="0" applyFont="1" applyFill="1" applyBorder="1" applyAlignment="1">
      <alignment horizontal="center" wrapText="1"/>
    </xf>
    <xf numFmtId="0" fontId="44" fillId="0" borderId="77" xfId="0" applyFont="1" applyFill="1" applyBorder="1" applyAlignment="1">
      <alignment horizontal="left"/>
    </xf>
    <xf numFmtId="0" fontId="47" fillId="0" borderId="74" xfId="0" applyFont="1" applyFill="1" applyBorder="1" applyAlignment="1">
      <alignment horizontal="center"/>
    </xf>
    <xf numFmtId="0" fontId="47" fillId="0" borderId="77" xfId="0" applyFont="1" applyFill="1" applyBorder="1" applyAlignment="1">
      <alignment horizontal="center"/>
    </xf>
    <xf numFmtId="164" fontId="46" fillId="0" borderId="0" xfId="2" applyFont="1" applyFill="1" applyAlignment="1">
      <alignment horizontal="left" vertical="center" wrapText="1"/>
    </xf>
    <xf numFmtId="164" fontId="50" fillId="0" borderId="6" xfId="2" applyFont="1" applyFill="1" applyBorder="1" applyAlignment="1">
      <alignment horizontal="center" vertical="center" wrapText="1"/>
    </xf>
    <xf numFmtId="164" fontId="46" fillId="0" borderId="6" xfId="2" applyFont="1" applyFill="1" applyBorder="1" applyAlignment="1">
      <alignment horizontal="center" vertical="center" wrapText="1"/>
    </xf>
    <xf numFmtId="0" fontId="32" fillId="0" borderId="6" xfId="0" quotePrefix="1" applyFont="1" applyFill="1" applyBorder="1" applyAlignment="1">
      <alignment horizontal="center" vertical="center" wrapText="1"/>
    </xf>
    <xf numFmtId="164" fontId="30" fillId="18" borderId="6" xfId="2" applyFont="1" applyFill="1" applyBorder="1" applyAlignment="1">
      <alignment horizontal="center" vertical="center" textRotation="90" wrapText="1"/>
    </xf>
    <xf numFmtId="0" fontId="18" fillId="0" borderId="6" xfId="0" applyFont="1" applyFill="1" applyBorder="1" applyAlignment="1">
      <alignment horizontal="left" vertical="center" wrapText="1"/>
    </xf>
    <xf numFmtId="0" fontId="18" fillId="22" borderId="6" xfId="0" applyFont="1" applyFill="1" applyBorder="1" applyAlignment="1">
      <alignment horizontal="left" vertical="center" wrapText="1"/>
    </xf>
    <xf numFmtId="14" fontId="18" fillId="22"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6" xfId="0" applyFont="1" applyFill="1" applyBorder="1" applyAlignment="1">
      <alignment horizontal="center" vertical="center" wrapText="1"/>
    </xf>
    <xf numFmtId="166" fontId="18" fillId="0" borderId="6" xfId="72" applyNumberFormat="1" applyFont="1" applyFill="1" applyBorder="1" applyAlignment="1">
      <alignment horizontal="justify" vertical="top" wrapText="1"/>
    </xf>
    <xf numFmtId="0" fontId="18" fillId="0" borderId="6" xfId="0" applyFont="1" applyFill="1" applyBorder="1" applyAlignment="1">
      <alignment horizontal="left" vertical="top" wrapText="1"/>
    </xf>
    <xf numFmtId="0" fontId="51" fillId="0" borderId="6" xfId="0" applyFont="1" applyFill="1" applyBorder="1" applyAlignment="1">
      <alignment horizontal="left" vertical="top" wrapText="1"/>
    </xf>
    <xf numFmtId="0" fontId="18" fillId="23" borderId="6" xfId="0" applyFont="1" applyFill="1" applyBorder="1" applyAlignment="1">
      <alignment horizontal="left" vertical="center" wrapText="1"/>
    </xf>
    <xf numFmtId="14" fontId="18" fillId="23" borderId="6" xfId="0" applyNumberFormat="1" applyFont="1" applyFill="1" applyBorder="1" applyAlignment="1">
      <alignment horizontal="center" vertical="center" wrapText="1"/>
    </xf>
    <xf numFmtId="0" fontId="18" fillId="0" borderId="6" xfId="0" applyFont="1" applyFill="1" applyBorder="1" applyAlignment="1">
      <alignment horizontal="left" vertical="center"/>
    </xf>
    <xf numFmtId="0" fontId="18" fillId="0" borderId="6" xfId="0" applyFont="1" applyBorder="1" applyAlignment="1">
      <alignment horizontal="center" vertical="center"/>
    </xf>
    <xf numFmtId="0" fontId="18" fillId="24" borderId="6" xfId="0" applyFont="1" applyFill="1" applyBorder="1" applyAlignment="1">
      <alignment horizontal="left" vertical="center" wrapText="1"/>
    </xf>
    <xf numFmtId="14" fontId="18" fillId="24" borderId="6"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166" fontId="18" fillId="0" borderId="6" xfId="72" applyNumberFormat="1" applyFont="1" applyBorder="1" applyAlignment="1">
      <alignment horizontal="center" vertical="center" wrapText="1"/>
    </xf>
    <xf numFmtId="0" fontId="18" fillId="25" borderId="6" xfId="0" applyFont="1" applyFill="1" applyBorder="1" applyAlignment="1">
      <alignment horizontal="left" vertical="center" wrapText="1"/>
    </xf>
    <xf numFmtId="14" fontId="18" fillId="25" borderId="6" xfId="0" applyNumberFormat="1" applyFont="1" applyFill="1" applyBorder="1" applyAlignment="1">
      <alignment horizontal="center" vertical="center" wrapText="1"/>
    </xf>
    <xf numFmtId="0" fontId="53" fillId="0" borderId="6" xfId="0" applyFont="1" applyFill="1" applyBorder="1" applyAlignment="1">
      <alignment horizontal="center" vertical="center"/>
    </xf>
    <xf numFmtId="0" fontId="18" fillId="26" borderId="6" xfId="0" applyFont="1" applyFill="1" applyBorder="1" applyAlignment="1">
      <alignment horizontal="left" vertical="center" wrapText="1"/>
    </xf>
    <xf numFmtId="14" fontId="18" fillId="26" borderId="6" xfId="0" applyNumberFormat="1" applyFont="1" applyFill="1" applyBorder="1" applyAlignment="1">
      <alignment horizontal="center" vertical="center" wrapText="1"/>
    </xf>
    <xf numFmtId="0" fontId="18" fillId="27" borderId="6" xfId="0" applyFont="1" applyFill="1" applyBorder="1" applyAlignment="1">
      <alignment horizontal="left" vertical="center" wrapText="1"/>
    </xf>
    <xf numFmtId="14" fontId="18" fillId="27" borderId="6" xfId="0" applyNumberFormat="1" applyFont="1" applyFill="1" applyBorder="1" applyAlignment="1">
      <alignment horizontal="center" vertical="center" wrapText="1"/>
    </xf>
    <xf numFmtId="0" fontId="18" fillId="28" borderId="6" xfId="0" applyFont="1" applyFill="1" applyBorder="1" applyAlignment="1">
      <alignment horizontal="left" vertical="center" wrapText="1"/>
    </xf>
    <xf numFmtId="14" fontId="18" fillId="28" borderId="6" xfId="0" applyNumberFormat="1" applyFont="1" applyFill="1" applyBorder="1" applyAlignment="1">
      <alignment horizontal="center" vertical="center" wrapText="1"/>
    </xf>
    <xf numFmtId="0" fontId="18" fillId="0" borderId="6" xfId="0" applyFont="1" applyFill="1" applyBorder="1" applyAlignment="1">
      <alignment vertical="center"/>
    </xf>
    <xf numFmtId="0" fontId="55" fillId="0" borderId="6" xfId="0" applyFont="1" applyFill="1" applyBorder="1" applyAlignment="1">
      <alignment horizontal="left" vertical="top" wrapText="1"/>
    </xf>
    <xf numFmtId="0" fontId="56" fillId="0" borderId="0" xfId="0" applyFont="1" applyBorder="1" applyAlignment="1">
      <alignment horizontal="center" vertical="center" wrapText="1"/>
    </xf>
    <xf numFmtId="0" fontId="18" fillId="29" borderId="6" xfId="0" applyFont="1" applyFill="1" applyBorder="1" applyAlignment="1">
      <alignment horizontal="left" vertical="center" wrapText="1"/>
    </xf>
    <xf numFmtId="14" fontId="18" fillId="29" borderId="6" xfId="0" applyNumberFormat="1" applyFont="1" applyFill="1" applyBorder="1" applyAlignment="1">
      <alignment horizontal="center" vertical="center" wrapText="1"/>
    </xf>
    <xf numFmtId="0" fontId="18" fillId="30" borderId="6" xfId="0" applyFont="1" applyFill="1" applyBorder="1" applyAlignment="1">
      <alignment horizontal="left" vertical="center" wrapText="1"/>
    </xf>
    <xf numFmtId="14" fontId="18" fillId="30" borderId="6" xfId="0" applyNumberFormat="1" applyFont="1" applyFill="1" applyBorder="1" applyAlignment="1">
      <alignment horizontal="center" vertical="center" wrapText="1"/>
    </xf>
    <xf numFmtId="0" fontId="18" fillId="0" borderId="74" xfId="0" applyFont="1" applyFill="1" applyBorder="1" applyAlignment="1">
      <alignment horizontal="left" vertical="top" wrapText="1"/>
    </xf>
    <xf numFmtId="0" fontId="18" fillId="0" borderId="0" xfId="0" applyFont="1" applyFill="1" applyBorder="1" applyAlignment="1">
      <alignment horizontal="left" vertical="top" wrapText="1"/>
    </xf>
    <xf numFmtId="0" fontId="59" fillId="0" borderId="6" xfId="0" applyFont="1" applyFill="1" applyBorder="1" applyAlignment="1">
      <alignment horizontal="center" vertical="center"/>
    </xf>
    <xf numFmtId="0" fontId="18" fillId="31" borderId="6" xfId="0" applyFont="1" applyFill="1" applyBorder="1" applyAlignment="1">
      <alignment horizontal="left" vertical="center" wrapText="1"/>
    </xf>
    <xf numFmtId="14" fontId="18" fillId="31" borderId="6" xfId="0" applyNumberFormat="1" applyFont="1" applyFill="1" applyBorder="1" applyAlignment="1">
      <alignment horizontal="center" vertical="center" wrapText="1"/>
    </xf>
    <xf numFmtId="0" fontId="18" fillId="0" borderId="6" xfId="0" applyFont="1" applyFill="1" applyBorder="1" applyAlignment="1">
      <alignment horizontal="justify" vertical="center" wrapText="1"/>
    </xf>
    <xf numFmtId="0" fontId="18" fillId="32" borderId="6" xfId="0" applyFont="1" applyFill="1" applyBorder="1" applyAlignment="1">
      <alignment horizontal="left" vertical="center" wrapText="1"/>
    </xf>
    <xf numFmtId="14" fontId="18" fillId="32" borderId="6" xfId="0" applyNumberFormat="1" applyFont="1" applyFill="1" applyBorder="1" applyAlignment="1">
      <alignment horizontal="center" vertical="center" wrapText="1"/>
    </xf>
    <xf numFmtId="0" fontId="18" fillId="33" borderId="6" xfId="0" applyFont="1" applyFill="1" applyBorder="1" applyAlignment="1">
      <alignment horizontal="left" vertical="center" wrapText="1"/>
    </xf>
    <xf numFmtId="14" fontId="18" fillId="33" borderId="6" xfId="0" applyNumberFormat="1" applyFont="1" applyFill="1" applyBorder="1" applyAlignment="1">
      <alignment horizontal="center" vertical="center" wrapText="1"/>
    </xf>
    <xf numFmtId="0" fontId="18" fillId="0" borderId="12" xfId="0" applyFont="1" applyFill="1" applyBorder="1" applyAlignment="1">
      <alignment horizontal="left" vertical="top"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34" borderId="6" xfId="0" applyFont="1" applyFill="1" applyBorder="1" applyAlignment="1">
      <alignment horizontal="left" vertical="center" wrapText="1"/>
    </xf>
    <xf numFmtId="14" fontId="18" fillId="34" borderId="6" xfId="0" applyNumberFormat="1" applyFont="1" applyFill="1" applyBorder="1" applyAlignment="1">
      <alignment horizontal="center" vertical="center" wrapText="1"/>
    </xf>
    <xf numFmtId="0" fontId="18" fillId="35" borderId="6" xfId="0" applyFont="1" applyFill="1" applyBorder="1" applyAlignment="1">
      <alignment horizontal="left" vertical="center" wrapText="1"/>
    </xf>
    <xf numFmtId="14" fontId="18" fillId="35" borderId="6" xfId="0" applyNumberFormat="1" applyFont="1" applyFill="1" applyBorder="1" applyAlignment="1">
      <alignment horizontal="center" vertical="center" wrapText="1"/>
    </xf>
    <xf numFmtId="0" fontId="1" fillId="0" borderId="6" xfId="0" applyFont="1" applyFill="1" applyBorder="1" applyAlignment="1">
      <alignment horizontal="left" vertical="top" wrapText="1"/>
    </xf>
    <xf numFmtId="166" fontId="1" fillId="0" borderId="6" xfId="0" applyNumberFormat="1" applyFont="1" applyFill="1" applyBorder="1" applyAlignment="1">
      <alignment horizontal="left" vertical="top" wrapText="1"/>
    </xf>
    <xf numFmtId="166" fontId="18" fillId="0" borderId="6"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166" fontId="1" fillId="0" borderId="0" xfId="0" applyNumberFormat="1" applyFont="1" applyBorder="1" applyAlignment="1">
      <alignment horizontal="left" vertical="top" wrapText="1"/>
    </xf>
    <xf numFmtId="166" fontId="1" fillId="0" borderId="0" xfId="0" applyNumberFormat="1" applyFont="1" applyBorder="1" applyAlignment="1">
      <alignment vertical="top" wrapText="1"/>
    </xf>
    <xf numFmtId="0" fontId="17" fillId="0" borderId="6" xfId="0" applyFont="1" applyFill="1" applyBorder="1" applyAlignment="1">
      <alignment horizontal="center" vertical="center"/>
    </xf>
    <xf numFmtId="49" fontId="18" fillId="0" borderId="6" xfId="0" applyNumberFormat="1" applyFont="1" applyFill="1" applyBorder="1" applyAlignment="1">
      <alignment horizontal="left" vertical="top" wrapText="1"/>
    </xf>
    <xf numFmtId="49" fontId="18" fillId="35" borderId="6" xfId="0" applyNumberFormat="1" applyFont="1" applyFill="1" applyBorder="1" applyAlignment="1">
      <alignment horizontal="left" vertical="center" wrapText="1"/>
    </xf>
    <xf numFmtId="49" fontId="18" fillId="35" borderId="6"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xf>
    <xf numFmtId="49" fontId="1" fillId="0" borderId="6" xfId="0" applyNumberFormat="1" applyFont="1" applyFill="1" applyBorder="1" applyAlignment="1">
      <alignment horizontal="left" vertical="top" wrapText="1"/>
    </xf>
    <xf numFmtId="164" fontId="32" fillId="17" borderId="6" xfId="2" applyFont="1" applyFill="1" applyBorder="1" applyAlignment="1">
      <alignment horizontal="left" vertical="center" wrapText="1"/>
    </xf>
    <xf numFmtId="164" fontId="33" fillId="0" borderId="6" xfId="2" applyFont="1" applyFill="1" applyBorder="1" applyAlignment="1">
      <alignment horizontal="center" vertical="center" wrapText="1"/>
    </xf>
    <xf numFmtId="164" fontId="33" fillId="0" borderId="6" xfId="2" quotePrefix="1" applyFont="1" applyFill="1" applyBorder="1" applyAlignment="1">
      <alignment horizontal="center" vertical="center" wrapText="1"/>
    </xf>
    <xf numFmtId="164" fontId="61" fillId="0" borderId="6" xfId="2" applyFont="1" applyFill="1" applyBorder="1" applyAlignment="1">
      <alignment horizontal="center" vertical="center" wrapText="1"/>
    </xf>
    <xf numFmtId="164" fontId="62" fillId="17" borderId="6" xfId="2" quotePrefix="1" applyFont="1" applyFill="1" applyBorder="1" applyAlignment="1">
      <alignment vertical="center" wrapText="1"/>
    </xf>
    <xf numFmtId="0" fontId="32" fillId="22" borderId="6" xfId="0" applyFont="1" applyFill="1" applyBorder="1" applyAlignment="1">
      <alignment horizontal="center" vertical="center" wrapText="1"/>
    </xf>
    <xf numFmtId="0" fontId="32" fillId="23" borderId="6" xfId="0" applyFont="1" applyFill="1" applyBorder="1" applyAlignment="1">
      <alignment horizontal="center" vertical="center" wrapText="1"/>
    </xf>
    <xf numFmtId="0" fontId="32" fillId="24" borderId="6" xfId="0" applyFont="1" applyFill="1" applyBorder="1" applyAlignment="1">
      <alignment horizontal="center" vertical="center" wrapText="1"/>
    </xf>
    <xf numFmtId="0" fontId="32" fillId="25" borderId="6" xfId="0" applyFont="1" applyFill="1" applyBorder="1" applyAlignment="1">
      <alignment horizontal="center" vertical="center" wrapText="1"/>
    </xf>
    <xf numFmtId="0" fontId="32" fillId="26" borderId="6" xfId="0" applyFont="1" applyFill="1" applyBorder="1" applyAlignment="1">
      <alignment horizontal="center" vertical="center" wrapText="1"/>
    </xf>
    <xf numFmtId="0" fontId="32" fillId="27" borderId="6" xfId="0" applyFont="1" applyFill="1" applyBorder="1" applyAlignment="1">
      <alignment horizontal="center" vertical="center" wrapText="1"/>
    </xf>
    <xf numFmtId="0" fontId="32" fillId="28" borderId="6" xfId="0" applyFont="1" applyFill="1" applyBorder="1" applyAlignment="1">
      <alignment horizontal="center" vertical="center" wrapText="1"/>
    </xf>
    <xf numFmtId="0" fontId="32" fillId="29" borderId="6" xfId="0" applyFont="1" applyFill="1" applyBorder="1" applyAlignment="1">
      <alignment horizontal="center" vertical="center" wrapText="1"/>
    </xf>
    <xf numFmtId="0" fontId="32" fillId="30" borderId="6" xfId="0" applyFont="1" applyFill="1" applyBorder="1" applyAlignment="1">
      <alignment horizontal="center" vertical="center" wrapText="1"/>
    </xf>
    <xf numFmtId="0" fontId="32" fillId="31" borderId="6" xfId="0" applyFont="1" applyFill="1" applyBorder="1" applyAlignment="1">
      <alignment horizontal="center" vertical="center" wrapText="1"/>
    </xf>
    <xf numFmtId="0" fontId="32" fillId="32" borderId="6" xfId="0" applyFont="1" applyFill="1" applyBorder="1" applyAlignment="1">
      <alignment horizontal="center" vertical="center" wrapText="1"/>
    </xf>
    <xf numFmtId="0" fontId="32" fillId="33" borderId="6" xfId="0" applyFont="1" applyFill="1" applyBorder="1" applyAlignment="1">
      <alignment horizontal="center" vertical="center" wrapText="1"/>
    </xf>
    <xf numFmtId="0" fontId="32" fillId="34" borderId="6" xfId="0" applyFont="1" applyFill="1" applyBorder="1" applyAlignment="1">
      <alignment horizontal="center" vertical="center" wrapText="1"/>
    </xf>
    <xf numFmtId="0" fontId="32" fillId="35" borderId="6" xfId="0" applyFont="1" applyFill="1" applyBorder="1" applyAlignment="1">
      <alignment horizontal="center" vertical="center" wrapText="1"/>
    </xf>
    <xf numFmtId="164" fontId="33" fillId="0" borderId="0" xfId="2" applyFont="1" applyFill="1" applyBorder="1" applyAlignment="1">
      <alignment vertical="center" wrapText="1"/>
    </xf>
    <xf numFmtId="164" fontId="46" fillId="0" borderId="0" xfId="2" applyFont="1" applyFill="1" applyBorder="1" applyAlignment="1">
      <alignment vertical="center" wrapText="1"/>
    </xf>
    <xf numFmtId="164" fontId="46" fillId="0" borderId="0" xfId="2" applyFont="1" applyFill="1" applyBorder="1" applyAlignment="1">
      <alignment horizontal="center" vertical="center" wrapText="1"/>
    </xf>
    <xf numFmtId="0" fontId="0" fillId="0" borderId="0" xfId="0" applyBorder="1"/>
    <xf numFmtId="0" fontId="28" fillId="0" borderId="0" xfId="0" applyFont="1" applyBorder="1" applyAlignment="1">
      <alignment vertical="center"/>
    </xf>
    <xf numFmtId="0" fontId="34" fillId="0" borderId="0" xfId="0" applyFont="1" applyBorder="1" applyAlignment="1">
      <alignment horizontal="center" vertical="center" wrapText="1"/>
    </xf>
    <xf numFmtId="164" fontId="33" fillId="18" borderId="6" xfId="2" applyFont="1" applyFill="1" applyBorder="1" applyAlignment="1">
      <alignment horizontal="center" vertical="center" textRotation="90" wrapText="1"/>
    </xf>
    <xf numFmtId="164" fontId="33" fillId="5" borderId="6" xfId="2" applyFont="1" applyFill="1" applyBorder="1" applyAlignment="1">
      <alignment horizontal="right" vertical="center" wrapText="1"/>
    </xf>
    <xf numFmtId="164" fontId="30" fillId="5" borderId="6" xfId="2" applyFont="1" applyFill="1" applyBorder="1" applyAlignment="1">
      <alignment horizontal="right" vertical="center" wrapText="1"/>
    </xf>
    <xf numFmtId="164" fontId="4" fillId="0" borderId="0" xfId="2" applyFont="1" applyFill="1" applyAlignment="1">
      <alignment vertical="center" wrapText="1"/>
    </xf>
    <xf numFmtId="164" fontId="21" fillId="18" borderId="6" xfId="2" applyFont="1" applyFill="1" applyBorder="1" applyAlignment="1">
      <alignment vertical="center" wrapText="1"/>
    </xf>
    <xf numFmtId="164" fontId="4" fillId="0" borderId="6" xfId="2" applyFont="1" applyFill="1" applyBorder="1" applyAlignment="1">
      <alignment horizontal="center" vertical="center" wrapText="1"/>
    </xf>
    <xf numFmtId="0" fontId="1" fillId="5" borderId="0" xfId="0" applyFont="1" applyFill="1" applyAlignment="1">
      <alignment horizontal="center"/>
    </xf>
    <xf numFmtId="0" fontId="0" fillId="5" borderId="0" xfId="0" applyFill="1"/>
    <xf numFmtId="0" fontId="0" fillId="0" borderId="6" xfId="0" applyFont="1" applyFill="1" applyBorder="1" applyAlignment="1">
      <alignment vertical="center"/>
    </xf>
    <xf numFmtId="0" fontId="0" fillId="0" borderId="10" xfId="0" applyBorder="1"/>
    <xf numFmtId="0" fontId="0" fillId="5" borderId="6" xfId="0" applyFill="1" applyBorder="1"/>
    <xf numFmtId="164" fontId="32" fillId="2" borderId="0" xfId="2" applyFont="1" applyFill="1" applyAlignment="1">
      <alignment horizontal="left" vertical="center" wrapText="1"/>
    </xf>
    <xf numFmtId="164" fontId="32" fillId="2" borderId="6" xfId="2" applyFont="1" applyFill="1" applyBorder="1" applyAlignment="1">
      <alignment horizontal="left" vertical="center" wrapText="1"/>
    </xf>
    <xf numFmtId="0" fontId="32" fillId="2" borderId="6" xfId="0" quotePrefix="1" applyFont="1" applyFill="1" applyBorder="1" applyAlignment="1">
      <alignment horizontal="left" vertical="center" wrapText="1"/>
    </xf>
    <xf numFmtId="164" fontId="32" fillId="2" borderId="6" xfId="2" applyFont="1" applyFill="1" applyBorder="1" applyAlignment="1">
      <alignment vertical="center" wrapText="1"/>
    </xf>
    <xf numFmtId="0" fontId="32" fillId="2" borderId="6" xfId="0" applyFont="1" applyFill="1" applyBorder="1" applyAlignment="1">
      <alignment horizontal="left" vertical="center" wrapText="1"/>
    </xf>
    <xf numFmtId="0" fontId="35" fillId="2" borderId="6" xfId="0" applyFont="1" applyFill="1" applyBorder="1" applyAlignment="1">
      <alignment horizontal="left" vertical="center" wrapText="1"/>
    </xf>
    <xf numFmtId="164" fontId="33" fillId="16" borderId="5" xfId="2" applyFont="1" applyFill="1" applyBorder="1" applyAlignment="1">
      <alignment horizontal="right" vertical="center" wrapText="1"/>
    </xf>
    <xf numFmtId="166" fontId="21" fillId="0" borderId="6" xfId="72" applyNumberFormat="1" applyFont="1" applyFill="1" applyBorder="1" applyAlignment="1">
      <alignment horizontal="left" vertical="center" wrapText="1"/>
    </xf>
    <xf numFmtId="164" fontId="46" fillId="0" borderId="12" xfId="2" applyFont="1" applyFill="1" applyBorder="1" applyAlignment="1">
      <alignment horizontal="center" vertical="center" wrapText="1"/>
    </xf>
    <xf numFmtId="14" fontId="0" fillId="0" borderId="6" xfId="0" applyNumberFormat="1" applyBorder="1" applyAlignment="1">
      <alignment horizontal="center" vertical="center" wrapText="1"/>
    </xf>
    <xf numFmtId="164" fontId="32" fillId="0" borderId="0" xfId="2" applyFont="1" applyFill="1" applyAlignment="1">
      <alignment vertical="center" wrapText="1"/>
    </xf>
    <xf numFmtId="49" fontId="0" fillId="0" borderId="6" xfId="0" applyNumberFormat="1" applyBorder="1" applyAlignment="1">
      <alignment horizontal="center" vertical="center" wrapText="1"/>
    </xf>
    <xf numFmtId="0" fontId="0" fillId="0" borderId="13" xfId="0" applyFill="1" applyBorder="1"/>
    <xf numFmtId="0" fontId="0" fillId="0" borderId="0" xfId="0" applyAlignment="1">
      <alignment horizontal="center" vertical="center"/>
    </xf>
    <xf numFmtId="0" fontId="0" fillId="5" borderId="0" xfId="0" applyFill="1" applyBorder="1" applyAlignment="1">
      <alignment horizontal="center" vertical="center" wrapText="1"/>
    </xf>
    <xf numFmtId="164" fontId="67" fillId="18" borderId="6" xfId="2" applyFont="1" applyFill="1" applyBorder="1" applyAlignment="1">
      <alignment horizontal="center" vertical="center" textRotation="90"/>
    </xf>
    <xf numFmtId="0" fontId="0" fillId="0" borderId="6" xfId="0" applyBorder="1" applyAlignment="1">
      <alignment horizontal="center" vertical="center"/>
    </xf>
    <xf numFmtId="0" fontId="0" fillId="0" borderId="6" xfId="0" applyFill="1" applyBorder="1" applyAlignment="1">
      <alignment wrapText="1"/>
    </xf>
    <xf numFmtId="0" fontId="2" fillId="36" borderId="6" xfId="0" applyFont="1" applyFill="1" applyBorder="1" applyAlignment="1">
      <alignment horizontal="center" vertical="center" textRotation="90"/>
    </xf>
    <xf numFmtId="0" fontId="68" fillId="7" borderId="6" xfId="0" applyFont="1" applyFill="1" applyBorder="1" applyAlignment="1">
      <alignment horizontal="center" vertical="center" wrapText="1"/>
    </xf>
    <xf numFmtId="0" fontId="19" fillId="0" borderId="71" xfId="0" applyFont="1" applyBorder="1" applyAlignment="1">
      <alignment vertical="center" wrapText="1"/>
    </xf>
    <xf numFmtId="164" fontId="33" fillId="18" borderId="0" xfId="2" applyFont="1" applyFill="1" applyBorder="1" applyAlignment="1">
      <alignment horizontal="center" vertical="center" textRotation="90" wrapText="1"/>
    </xf>
    <xf numFmtId="49" fontId="0" fillId="0" borderId="6" xfId="0" applyNumberFormat="1" applyBorder="1" applyAlignment="1">
      <alignment wrapText="1"/>
    </xf>
    <xf numFmtId="164" fontId="32" fillId="0" borderId="0" xfId="2" applyFont="1" applyFill="1" applyAlignment="1">
      <alignment vertical="center" wrapText="1"/>
    </xf>
    <xf numFmtId="0" fontId="0" fillId="5" borderId="6" xfId="0" applyFill="1" applyBorder="1" applyAlignment="1">
      <alignment horizontal="center" vertical="center" wrapText="1"/>
    </xf>
    <xf numFmtId="164" fontId="21" fillId="18" borderId="6" xfId="2" applyFont="1" applyFill="1" applyBorder="1" applyAlignment="1">
      <alignment vertical="center" wrapText="1"/>
    </xf>
    <xf numFmtId="164" fontId="30" fillId="18" borderId="14" xfId="2" applyFont="1" applyFill="1" applyBorder="1" applyAlignment="1">
      <alignment horizontal="center" vertical="center" wrapText="1"/>
    </xf>
    <xf numFmtId="0" fontId="0" fillId="0" borderId="0" xfId="0" applyAlignment="1">
      <alignment vertical="center"/>
    </xf>
    <xf numFmtId="0" fontId="0" fillId="0" borderId="6" xfId="0" applyBorder="1" applyAlignment="1" applyProtection="1">
      <alignment horizontal="center" vertical="center"/>
      <protection hidden="1"/>
    </xf>
    <xf numFmtId="164" fontId="32" fillId="0" borderId="0" xfId="2" applyFont="1" applyFill="1" applyAlignment="1">
      <alignment vertical="center" wrapText="1"/>
    </xf>
    <xf numFmtId="0" fontId="0" fillId="0" borderId="6" xfId="0" applyFont="1" applyFill="1" applyBorder="1" applyAlignment="1">
      <alignment horizontal="center" vertical="center"/>
    </xf>
    <xf numFmtId="0" fontId="0" fillId="0" borderId="6" xfId="0" applyFont="1" applyFill="1" applyBorder="1" applyAlignment="1">
      <alignment horizontal="left" vertical="top" wrapText="1"/>
    </xf>
    <xf numFmtId="164" fontId="32" fillId="0" borderId="0" xfId="2" applyFont="1" applyFill="1" applyAlignment="1">
      <alignment vertical="center" wrapText="1"/>
    </xf>
    <xf numFmtId="164" fontId="32" fillId="0" borderId="0" xfId="2" applyFont="1" applyFill="1" applyAlignment="1">
      <alignment vertical="center" wrapText="1"/>
    </xf>
    <xf numFmtId="0" fontId="63" fillId="0" borderId="0" xfId="0" applyFont="1" applyBorder="1" applyAlignment="1">
      <alignment horizontal="left" vertical="center" wrapText="1"/>
    </xf>
    <xf numFmtId="164" fontId="30" fillId="5" borderId="6" xfId="2" applyFont="1" applyFill="1" applyBorder="1" applyAlignment="1">
      <alignment horizontal="center" vertical="center" wrapText="1"/>
    </xf>
    <xf numFmtId="164" fontId="30" fillId="5" borderId="6" xfId="2" applyFont="1" applyFill="1" applyBorder="1" applyAlignment="1">
      <alignment horizontal="center" vertical="center" wrapText="1"/>
    </xf>
    <xf numFmtId="164" fontId="30" fillId="0" borderId="0" xfId="2" applyFont="1" applyFill="1" applyBorder="1" applyAlignment="1">
      <alignment horizontal="center" vertical="center" wrapText="1"/>
    </xf>
    <xf numFmtId="14" fontId="21" fillId="0" borderId="0" xfId="2" applyNumberFormat="1" applyFont="1" applyFill="1" applyBorder="1" applyAlignment="1">
      <alignment horizontal="center" vertical="center" wrapText="1"/>
    </xf>
    <xf numFmtId="164" fontId="30" fillId="0" borderId="6" xfId="2" applyFont="1" applyFill="1" applyBorder="1" applyAlignment="1">
      <alignment horizontal="center" vertical="center" wrapText="1"/>
    </xf>
    <xf numFmtId="14" fontId="21" fillId="0" borderId="6" xfId="2" applyNumberFormat="1" applyFont="1" applyFill="1" applyBorder="1" applyAlignment="1">
      <alignment horizontal="center" vertical="center" wrapText="1"/>
    </xf>
    <xf numFmtId="164" fontId="33" fillId="0" borderId="6" xfId="2" applyFont="1" applyFill="1" applyBorder="1" applyAlignment="1">
      <alignment horizontal="left" vertical="center" wrapText="1"/>
    </xf>
    <xf numFmtId="164" fontId="21" fillId="0" borderId="32" xfId="2" applyFont="1" applyFill="1" applyBorder="1" applyAlignment="1">
      <alignment vertical="center" wrapText="1"/>
    </xf>
    <xf numFmtId="164" fontId="4" fillId="0" borderId="32" xfId="2" applyFont="1" applyFill="1" applyBorder="1" applyAlignment="1">
      <alignment horizontal="center" vertical="center" wrapText="1"/>
    </xf>
    <xf numFmtId="0" fontId="17" fillId="0" borderId="0" xfId="0" applyFont="1"/>
    <xf numFmtId="164" fontId="32" fillId="0" borderId="0" xfId="2" applyFont="1" applyFill="1" applyAlignment="1">
      <alignment vertical="center" wrapText="1"/>
    </xf>
    <xf numFmtId="164" fontId="30" fillId="5" borderId="6" xfId="2" applyFont="1" applyFill="1" applyBorder="1" applyAlignment="1">
      <alignment horizontal="center" vertical="center" wrapText="1"/>
    </xf>
    <xf numFmtId="164" fontId="32" fillId="0" borderId="0" xfId="2" applyFont="1" applyFill="1" applyAlignment="1">
      <alignment vertical="center" wrapText="1"/>
    </xf>
    <xf numFmtId="0" fontId="0" fillId="0" borderId="15" xfId="0" applyFill="1" applyBorder="1"/>
    <xf numFmtId="0" fontId="17" fillId="0" borderId="0" xfId="0" applyFont="1" applyFill="1" applyBorder="1"/>
    <xf numFmtId="164" fontId="32" fillId="0" borderId="0" xfId="2" applyFont="1" applyFill="1" applyAlignment="1">
      <alignment vertical="center" wrapText="1"/>
    </xf>
    <xf numFmtId="164" fontId="32" fillId="0" borderId="0" xfId="2" applyFont="1" applyFill="1" applyAlignment="1">
      <alignment vertical="center" wrapText="1"/>
    </xf>
    <xf numFmtId="164" fontId="33" fillId="0" borderId="6" xfId="165" applyFont="1" applyFill="1" applyBorder="1" applyAlignment="1">
      <alignment horizontal="left" vertical="center" wrapText="1"/>
    </xf>
    <xf numFmtId="164" fontId="32" fillId="0" borderId="0" xfId="2" applyFont="1" applyFill="1" applyAlignment="1">
      <alignment vertical="center" wrapText="1"/>
    </xf>
    <xf numFmtId="164" fontId="33" fillId="0" borderId="12" xfId="2" applyFont="1" applyFill="1" applyBorder="1" applyAlignment="1">
      <alignment horizontal="left" vertical="center" wrapText="1"/>
    </xf>
    <xf numFmtId="164" fontId="32" fillId="0" borderId="0" xfId="165" applyFont="1" applyFill="1" applyAlignment="1">
      <alignment vertical="center" wrapText="1"/>
    </xf>
    <xf numFmtId="164" fontId="33" fillId="0" borderId="0" xfId="165" applyFont="1" applyFill="1" applyBorder="1" applyAlignment="1">
      <alignment vertical="center" wrapText="1"/>
    </xf>
    <xf numFmtId="164" fontId="46" fillId="0" borderId="0" xfId="165" applyFont="1" applyFill="1" applyBorder="1" applyAlignment="1">
      <alignment vertical="center" wrapText="1"/>
    </xf>
    <xf numFmtId="164" fontId="30" fillId="5" borderId="6" xfId="165" applyFont="1" applyFill="1" applyBorder="1" applyAlignment="1">
      <alignment horizontal="right" vertical="center" wrapText="1"/>
    </xf>
    <xf numFmtId="164" fontId="46" fillId="0" borderId="0" xfId="165" applyFont="1" applyFill="1" applyBorder="1" applyAlignment="1">
      <alignment horizontal="center" vertical="center" wrapText="1"/>
    </xf>
    <xf numFmtId="164" fontId="30" fillId="5" borderId="6" xfId="165" applyFont="1" applyFill="1" applyBorder="1" applyAlignment="1">
      <alignment horizontal="center" vertical="center" wrapText="1"/>
    </xf>
    <xf numFmtId="14" fontId="21" fillId="0" borderId="6" xfId="165" applyNumberFormat="1" applyFont="1" applyFill="1" applyBorder="1" applyAlignment="1">
      <alignment horizontal="center" vertical="center" wrapText="1"/>
    </xf>
    <xf numFmtId="164" fontId="30" fillId="0" borderId="0" xfId="165" applyFont="1" applyFill="1" applyBorder="1" applyAlignment="1">
      <alignment horizontal="center" vertical="center" wrapText="1"/>
    </xf>
    <xf numFmtId="14" fontId="21" fillId="0" borderId="0" xfId="165" applyNumberFormat="1" applyFont="1" applyFill="1" applyBorder="1" applyAlignment="1">
      <alignment horizontal="center" vertical="center" wrapText="1"/>
    </xf>
    <xf numFmtId="164" fontId="33" fillId="2" borderId="6" xfId="165" applyFont="1" applyFill="1" applyBorder="1" applyAlignment="1">
      <alignment horizontal="left" vertical="center" wrapText="1"/>
    </xf>
    <xf numFmtId="164" fontId="32" fillId="0" borderId="6" xfId="165" applyFont="1" applyFill="1" applyBorder="1" applyAlignment="1">
      <alignment vertical="center" wrapText="1"/>
    </xf>
    <xf numFmtId="164" fontId="46" fillId="0" borderId="0" xfId="165" applyFont="1" applyFill="1" applyAlignment="1">
      <alignment horizontal="left" vertical="center" wrapText="1"/>
    </xf>
    <xf numFmtId="164" fontId="32" fillId="0" borderId="0" xfId="165" applyFont="1" applyFill="1" applyAlignment="1">
      <alignment horizontal="left" vertical="center" wrapText="1"/>
    </xf>
    <xf numFmtId="164" fontId="21" fillId="0" borderId="32" xfId="165" applyFont="1" applyFill="1" applyBorder="1" applyAlignment="1">
      <alignment vertical="center" wrapText="1"/>
    </xf>
    <xf numFmtId="164" fontId="4" fillId="0" borderId="32" xfId="165" applyFont="1" applyFill="1" applyBorder="1" applyAlignment="1">
      <alignment horizontal="center" vertical="center" wrapText="1"/>
    </xf>
    <xf numFmtId="164" fontId="32" fillId="12" borderId="0" xfId="2" applyFont="1" applyFill="1" applyAlignment="1">
      <alignment vertical="center" wrapText="1"/>
    </xf>
    <xf numFmtId="164" fontId="32" fillId="0" borderId="0" xfId="2" applyFont="1" applyFill="1" applyAlignment="1">
      <alignment vertical="center" wrapText="1"/>
    </xf>
    <xf numFmtId="164" fontId="30" fillId="5" borderId="6" xfId="165" applyFont="1" applyFill="1" applyBorder="1" applyAlignment="1">
      <alignment horizontal="center" vertical="center" wrapText="1"/>
    </xf>
    <xf numFmtId="164" fontId="32" fillId="0" borderId="28" xfId="165" applyFont="1" applyFill="1" applyBorder="1" applyAlignment="1">
      <alignment horizontal="left" vertical="center" wrapText="1"/>
    </xf>
    <xf numFmtId="164" fontId="32" fillId="0" borderId="11" xfId="165" applyFont="1" applyFill="1" applyBorder="1" applyAlignment="1">
      <alignment horizontal="left" vertical="center" wrapText="1"/>
    </xf>
    <xf numFmtId="164" fontId="30" fillId="0" borderId="6" xfId="165" applyFont="1" applyFill="1" applyBorder="1" applyAlignment="1">
      <alignment horizontal="center" vertical="center" wrapText="1"/>
    </xf>
    <xf numFmtId="164" fontId="33" fillId="0" borderId="6" xfId="165" applyFont="1" applyFill="1" applyBorder="1" applyAlignment="1">
      <alignment horizontal="center" vertical="center" wrapText="1"/>
    </xf>
    <xf numFmtId="164" fontId="33" fillId="3" borderId="12" xfId="165" applyFont="1" applyFill="1" applyBorder="1" applyAlignment="1">
      <alignment horizontal="center" vertical="center" wrapText="1"/>
    </xf>
    <xf numFmtId="164" fontId="33" fillId="3" borderId="6" xfId="165" applyFont="1" applyFill="1" applyBorder="1" applyAlignment="1">
      <alignment horizontal="left" vertical="center" wrapText="1"/>
    </xf>
    <xf numFmtId="164" fontId="33" fillId="3" borderId="12" xfId="165" applyFont="1" applyFill="1" applyBorder="1" applyAlignment="1">
      <alignment horizontal="left" vertical="center" wrapText="1"/>
    </xf>
    <xf numFmtId="164" fontId="33" fillId="38" borderId="85" xfId="165" applyFont="1" applyFill="1" applyBorder="1" applyAlignment="1">
      <alignment horizontal="center" vertical="center" wrapText="1"/>
    </xf>
    <xf numFmtId="164" fontId="33" fillId="0" borderId="10" xfId="165" applyFont="1" applyFill="1" applyBorder="1" applyAlignment="1">
      <alignment horizontal="left" vertical="center" wrapText="1"/>
    </xf>
    <xf numFmtId="164" fontId="32" fillId="0" borderId="28" xfId="165" applyFont="1" applyFill="1" applyBorder="1" applyAlignment="1">
      <alignment horizontal="center" vertical="center" wrapText="1"/>
    </xf>
    <xf numFmtId="164" fontId="83" fillId="0" borderId="6" xfId="2" applyFont="1" applyFill="1" applyBorder="1" applyAlignment="1">
      <alignment horizontal="left" vertical="center" wrapText="1"/>
    </xf>
    <xf numFmtId="164" fontId="85" fillId="0" borderId="12" xfId="2" applyFont="1" applyFill="1" applyBorder="1" applyAlignment="1">
      <alignment horizontal="left" vertical="center" wrapText="1"/>
    </xf>
    <xf numFmtId="164" fontId="32" fillId="0" borderId="0" xfId="2" applyFont="1" applyFill="1" applyAlignment="1">
      <alignment vertical="center" wrapText="1"/>
    </xf>
    <xf numFmtId="164" fontId="33" fillId="0" borderId="14" xfId="2" applyFont="1" applyFill="1" applyBorder="1" applyAlignment="1">
      <alignment horizontal="left" vertical="center" wrapText="1"/>
    </xf>
    <xf numFmtId="164" fontId="32" fillId="0" borderId="0" xfId="2" applyFont="1" applyFill="1" applyAlignment="1">
      <alignment vertical="center" wrapText="1"/>
    </xf>
    <xf numFmtId="49" fontId="30" fillId="0" borderId="6" xfId="2" applyNumberFormat="1" applyFont="1" applyFill="1" applyBorder="1" applyAlignment="1">
      <alignment horizontal="center" vertical="center" wrapText="1"/>
    </xf>
    <xf numFmtId="164" fontId="32" fillId="0" borderId="0" xfId="2" applyFont="1" applyFill="1" applyAlignment="1">
      <alignment vertical="center" wrapText="1"/>
    </xf>
    <xf numFmtId="164" fontId="32" fillId="0" borderId="0" xfId="2" applyFont="1" applyFill="1" applyAlignment="1">
      <alignment vertical="center" wrapText="1"/>
    </xf>
    <xf numFmtId="164" fontId="33" fillId="0" borderId="13" xfId="2" applyFont="1" applyFill="1" applyBorder="1" applyAlignment="1">
      <alignment horizontal="left" vertical="center" wrapText="1"/>
    </xf>
    <xf numFmtId="164" fontId="32" fillId="0" borderId="0" xfId="2" applyFont="1" applyFill="1" applyAlignment="1">
      <alignment vertical="center" wrapText="1"/>
    </xf>
    <xf numFmtId="164" fontId="32" fillId="0" borderId="0" xfId="2" applyFont="1" applyFill="1" applyAlignment="1">
      <alignment vertical="center" wrapText="1"/>
    </xf>
    <xf numFmtId="164" fontId="30" fillId="5" borderId="6" xfId="2" applyFont="1" applyFill="1" applyBorder="1" applyAlignment="1">
      <alignment horizontal="center" vertical="center" wrapText="1"/>
    </xf>
    <xf numFmtId="164" fontId="33" fillId="0" borderId="84" xfId="165" applyFont="1" applyFill="1" applyBorder="1" applyAlignment="1">
      <alignment horizontal="center" vertical="center" wrapText="1"/>
    </xf>
    <xf numFmtId="164" fontId="79" fillId="0" borderId="6" xfId="165" applyFont="1" applyFill="1" applyBorder="1" applyAlignment="1">
      <alignment horizontal="left" vertical="center" wrapText="1"/>
    </xf>
    <xf numFmtId="164" fontId="32" fillId="12" borderId="0" xfId="165" applyFont="1" applyFill="1" applyAlignment="1">
      <alignment vertical="center" wrapText="1"/>
    </xf>
    <xf numFmtId="164" fontId="32" fillId="0" borderId="0" xfId="2" applyFont="1" applyFill="1" applyAlignment="1">
      <alignment vertical="center" wrapText="1"/>
    </xf>
    <xf numFmtId="164" fontId="30" fillId="5" borderId="6" xfId="165" applyFont="1" applyFill="1" applyBorder="1" applyAlignment="1">
      <alignment horizontal="center" vertical="center" wrapText="1"/>
    </xf>
    <xf numFmtId="164" fontId="32" fillId="0" borderId="6" xfId="165" applyFont="1" applyFill="1" applyBorder="1" applyAlignment="1">
      <alignment horizontal="left" vertical="center" wrapText="1"/>
    </xf>
    <xf numFmtId="164" fontId="32" fillId="0" borderId="0" xfId="2" applyFont="1" applyFill="1" applyAlignment="1">
      <alignment vertical="center" wrapText="1"/>
    </xf>
    <xf numFmtId="164" fontId="33" fillId="0" borderId="0" xfId="165" applyFont="1" applyFill="1" applyBorder="1" applyAlignment="1">
      <alignment vertical="center" wrapText="1"/>
    </xf>
    <xf numFmtId="164" fontId="46" fillId="0" borderId="0" xfId="165" applyFont="1" applyFill="1" applyBorder="1" applyAlignment="1">
      <alignment vertical="center" wrapText="1"/>
    </xf>
    <xf numFmtId="164" fontId="30" fillId="5" borderId="6" xfId="165" applyFont="1" applyFill="1" applyBorder="1" applyAlignment="1">
      <alignment horizontal="right" vertical="center" wrapText="1"/>
    </xf>
    <xf numFmtId="164" fontId="30" fillId="5" borderId="6" xfId="165" applyFont="1" applyFill="1" applyBorder="1" applyAlignment="1">
      <alignment horizontal="center" vertical="center" wrapText="1"/>
    </xf>
    <xf numFmtId="14" fontId="21" fillId="0" borderId="6" xfId="165" applyNumberFormat="1" applyFont="1" applyFill="1" applyBorder="1" applyAlignment="1">
      <alignment horizontal="center" vertical="center" wrapText="1"/>
    </xf>
    <xf numFmtId="164" fontId="30" fillId="0" borderId="0" xfId="165" applyFont="1" applyFill="1" applyBorder="1" applyAlignment="1">
      <alignment horizontal="center" vertical="center" wrapText="1"/>
    </xf>
    <xf numFmtId="14" fontId="21" fillId="0" borderId="0" xfId="165" applyNumberFormat="1" applyFont="1" applyFill="1" applyBorder="1" applyAlignment="1">
      <alignment horizontal="center" vertical="center" wrapText="1"/>
    </xf>
    <xf numFmtId="0" fontId="63" fillId="0" borderId="0" xfId="0" applyFont="1" applyBorder="1" applyAlignment="1">
      <alignment horizontal="left" vertical="center" wrapText="1"/>
    </xf>
    <xf numFmtId="164" fontId="33" fillId="0" borderId="6" xfId="165" applyFont="1" applyFill="1" applyBorder="1" applyAlignment="1">
      <alignment horizontal="left" vertical="center" wrapText="1"/>
    </xf>
    <xf numFmtId="164" fontId="33" fillId="3" borderId="12" xfId="165" applyFont="1" applyFill="1" applyBorder="1" applyAlignment="1">
      <alignment horizontal="center" vertical="center" wrapText="1"/>
    </xf>
    <xf numFmtId="164" fontId="33" fillId="3" borderId="6" xfId="165" applyFont="1" applyFill="1" applyBorder="1" applyAlignment="1">
      <alignment horizontal="left" vertical="center" wrapText="1"/>
    </xf>
    <xf numFmtId="164" fontId="33" fillId="3" borderId="12" xfId="165" applyFont="1" applyFill="1" applyBorder="1" applyAlignment="1">
      <alignment horizontal="left" vertical="center" wrapText="1"/>
    </xf>
    <xf numFmtId="164" fontId="33" fillId="38" borderId="3" xfId="165" applyFont="1" applyFill="1" applyBorder="1" applyAlignment="1">
      <alignment horizontal="center" vertical="center" wrapText="1"/>
    </xf>
    <xf numFmtId="164" fontId="33" fillId="0" borderId="10" xfId="165" applyFont="1" applyFill="1" applyBorder="1" applyAlignment="1">
      <alignment horizontal="left" vertical="center" wrapText="1"/>
    </xf>
    <xf numFmtId="164" fontId="32" fillId="0" borderId="28" xfId="165" applyFont="1" applyFill="1" applyBorder="1" applyAlignment="1">
      <alignment horizontal="left" vertical="center" wrapText="1"/>
    </xf>
    <xf numFmtId="164" fontId="32" fillId="0" borderId="28" xfId="165" applyFont="1" applyFill="1" applyBorder="1" applyAlignment="1">
      <alignment horizontal="center" vertical="center" wrapText="1"/>
    </xf>
    <xf numFmtId="164" fontId="32" fillId="0" borderId="11" xfId="165" applyFont="1" applyFill="1" applyBorder="1" applyAlignment="1">
      <alignment horizontal="left" vertical="center" wrapText="1"/>
    </xf>
    <xf numFmtId="164" fontId="32" fillId="0" borderId="0" xfId="2" applyFont="1" applyFill="1" applyAlignment="1">
      <alignment vertical="center" wrapText="1"/>
    </xf>
    <xf numFmtId="164" fontId="30" fillId="5" borderId="6" xfId="165" applyFont="1" applyFill="1" applyBorder="1" applyAlignment="1">
      <alignment horizontal="center" vertical="center" wrapText="1"/>
    </xf>
    <xf numFmtId="164" fontId="79" fillId="0" borderId="94" xfId="165" applyFont="1" applyFill="1" applyBorder="1" applyAlignment="1">
      <alignment vertical="center" wrapText="1"/>
    </xf>
    <xf numFmtId="164" fontId="4" fillId="0" borderId="0" xfId="165" applyFont="1" applyFill="1" applyBorder="1" applyAlignment="1">
      <alignment horizontal="center" vertical="center" wrapText="1"/>
    </xf>
    <xf numFmtId="49" fontId="33" fillId="0" borderId="6" xfId="165"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5" fillId="0" borderId="7" xfId="0" applyFont="1" applyBorder="1" applyAlignment="1">
      <alignment horizontal="left" vertical="top" wrapText="1"/>
    </xf>
    <xf numFmtId="0" fontId="16" fillId="5" borderId="10" xfId="0" applyFont="1" applyFill="1" applyBorder="1" applyAlignment="1">
      <alignment horizontal="center" vertical="center" wrapText="1"/>
    </xf>
    <xf numFmtId="0" fontId="0" fillId="0" borderId="11" xfId="0" applyBorder="1" applyAlignment="1">
      <alignment vertical="center" wrapText="1"/>
    </xf>
    <xf numFmtId="0" fontId="16" fillId="5" borderId="6" xfId="0" applyFont="1" applyFill="1" applyBorder="1" applyAlignment="1">
      <alignment horizontal="center" vertical="center" wrapText="1"/>
    </xf>
    <xf numFmtId="0" fontId="1" fillId="9" borderId="39"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1" fillId="9" borderId="40" xfId="0" applyFont="1" applyFill="1" applyBorder="1" applyAlignment="1">
      <alignment horizontal="left" vertical="center" wrapText="1"/>
    </xf>
    <xf numFmtId="0" fontId="15" fillId="9" borderId="1" xfId="1" applyFill="1" applyBorder="1" applyAlignment="1">
      <alignment horizontal="left" vertical="center" wrapText="1"/>
    </xf>
    <xf numFmtId="0" fontId="15" fillId="9" borderId="15" xfId="1" applyFill="1" applyBorder="1" applyAlignment="1">
      <alignment horizontal="left" vertical="center" wrapText="1"/>
    </xf>
    <xf numFmtId="0" fontId="15" fillId="9" borderId="3" xfId="1" applyFill="1" applyBorder="1" applyAlignment="1">
      <alignment horizontal="left" vertical="center" wrapText="1"/>
    </xf>
    <xf numFmtId="49" fontId="0" fillId="9" borderId="12" xfId="0" applyNumberFormat="1"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49" fontId="1" fillId="9" borderId="36" xfId="0" applyNumberFormat="1" applyFont="1" applyFill="1" applyBorder="1" applyAlignment="1">
      <alignment horizontal="left" vertical="center" wrapText="1"/>
    </xf>
    <xf numFmtId="0" fontId="1" fillId="9" borderId="32" xfId="0" applyFont="1" applyFill="1" applyBorder="1" applyAlignment="1">
      <alignment horizontal="left" vertical="center" wrapText="1"/>
    </xf>
    <xf numFmtId="0" fontId="1" fillId="9" borderId="37"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5" fillId="8" borderId="1" xfId="1" applyFill="1" applyBorder="1" applyAlignment="1">
      <alignment horizontal="left" vertical="center" wrapText="1"/>
    </xf>
    <xf numFmtId="0" fontId="15" fillId="8" borderId="15" xfId="1" applyFill="1" applyBorder="1" applyAlignment="1">
      <alignment horizontal="left" vertical="center" wrapText="1"/>
    </xf>
    <xf numFmtId="0" fontId="15" fillId="8" borderId="3" xfId="1" applyFill="1" applyBorder="1" applyAlignment="1">
      <alignment horizontal="left" vertical="center" wrapText="1"/>
    </xf>
    <xf numFmtId="49" fontId="0" fillId="8" borderId="12" xfId="0" applyNumberFormat="1"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15" fillId="9" borderId="12" xfId="1" applyFill="1" applyBorder="1" applyAlignment="1">
      <alignment horizontal="left" vertical="center" wrapText="1"/>
    </xf>
    <xf numFmtId="0" fontId="15" fillId="9" borderId="13" xfId="1" applyFill="1" applyBorder="1" applyAlignment="1">
      <alignment horizontal="left" vertical="center" wrapText="1"/>
    </xf>
    <xf numFmtId="0" fontId="15" fillId="9" borderId="14" xfId="1" applyFill="1" applyBorder="1" applyAlignment="1">
      <alignment horizontal="left" vertical="center" wrapText="1"/>
    </xf>
    <xf numFmtId="49" fontId="1" fillId="8" borderId="39" xfId="0" applyNumberFormat="1"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8" borderId="40" xfId="0" applyFont="1" applyFill="1" applyBorder="1" applyAlignment="1">
      <alignment horizontal="left" vertical="center" wrapText="1"/>
    </xf>
    <xf numFmtId="0" fontId="15" fillId="8" borderId="12" xfId="1" applyFill="1" applyBorder="1" applyAlignment="1">
      <alignment horizontal="left" vertical="center" wrapText="1"/>
    </xf>
    <xf numFmtId="0" fontId="15" fillId="8" borderId="13" xfId="1" applyFill="1" applyBorder="1" applyAlignment="1">
      <alignment horizontal="left" vertical="center" wrapText="1"/>
    </xf>
    <xf numFmtId="0" fontId="15" fillId="8" borderId="14" xfId="1" applyFill="1" applyBorder="1" applyAlignment="1">
      <alignment horizontal="left" vertical="center" wrapText="1"/>
    </xf>
    <xf numFmtId="0" fontId="15" fillId="6" borderId="6" xfId="1" applyFill="1" applyBorder="1" applyAlignment="1">
      <alignment horizontal="left" vertical="center"/>
    </xf>
    <xf numFmtId="0" fontId="0" fillId="6" borderId="6" xfId="0" applyFill="1" applyBorder="1" applyAlignment="1">
      <alignment horizontal="left" vertical="center"/>
    </xf>
    <xf numFmtId="49" fontId="0" fillId="6" borderId="12" xfId="0" applyNumberFormat="1" applyFill="1" applyBorder="1" applyAlignment="1">
      <alignment horizontal="left" vertical="center" wrapText="1"/>
    </xf>
    <xf numFmtId="0" fontId="0" fillId="6" borderId="13" xfId="0" applyFill="1" applyBorder="1" applyAlignment="1">
      <alignment horizontal="left" vertical="center" wrapText="1"/>
    </xf>
    <xf numFmtId="0" fontId="0" fillId="6" borderId="14" xfId="0" applyFill="1" applyBorder="1" applyAlignment="1">
      <alignment horizontal="left" vertical="center" wrapText="1"/>
    </xf>
    <xf numFmtId="0" fontId="15" fillId="7" borderId="1" xfId="1" applyFill="1" applyBorder="1" applyAlignment="1">
      <alignment horizontal="left" vertical="center" wrapText="1"/>
    </xf>
    <xf numFmtId="0" fontId="15" fillId="7" borderId="15" xfId="1" applyFill="1" applyBorder="1" applyAlignment="1">
      <alignment horizontal="left" vertical="center" wrapText="1"/>
    </xf>
    <xf numFmtId="0" fontId="15" fillId="7" borderId="3" xfId="1" applyFill="1" applyBorder="1" applyAlignment="1">
      <alignment horizontal="left" vertical="center" wrapText="1"/>
    </xf>
    <xf numFmtId="49" fontId="0" fillId="7" borderId="12" xfId="0" applyNumberFormat="1"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15" fillId="9" borderId="1" xfId="1" applyFill="1" applyBorder="1" applyAlignment="1">
      <alignment vertical="center"/>
    </xf>
    <xf numFmtId="0" fontId="15" fillId="9" borderId="15" xfId="1" applyFill="1" applyBorder="1" applyAlignment="1">
      <alignment vertical="center"/>
    </xf>
    <xf numFmtId="0" fontId="15" fillId="9" borderId="3" xfId="1" applyFill="1" applyBorder="1" applyAlignment="1">
      <alignment vertical="center"/>
    </xf>
    <xf numFmtId="49" fontId="1" fillId="6" borderId="16" xfId="0" applyNumberFormat="1" applyFont="1" applyFill="1" applyBorder="1" applyAlignment="1">
      <alignment horizontal="left" vertical="center" wrapText="1"/>
    </xf>
    <xf numFmtId="0" fontId="0" fillId="6" borderId="17" xfId="0" applyFill="1" applyBorder="1" applyAlignment="1">
      <alignment horizontal="left" vertical="center" wrapText="1"/>
    </xf>
    <xf numFmtId="0" fontId="0" fillId="6" borderId="19" xfId="0" applyFill="1" applyBorder="1" applyAlignment="1">
      <alignment horizontal="left" vertical="center" wrapText="1"/>
    </xf>
    <xf numFmtId="49" fontId="1" fillId="7" borderId="36" xfId="0" applyNumberFormat="1" applyFont="1" applyFill="1" applyBorder="1" applyAlignment="1">
      <alignment horizontal="left" vertical="center" wrapText="1"/>
    </xf>
    <xf numFmtId="0" fontId="0" fillId="7" borderId="32" xfId="0" applyFill="1" applyBorder="1" applyAlignment="1">
      <alignment horizontal="left" vertical="center" wrapText="1"/>
    </xf>
    <xf numFmtId="49" fontId="1" fillId="7" borderId="39" xfId="0" applyNumberFormat="1"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7" borderId="40" xfId="0" applyFont="1" applyFill="1" applyBorder="1" applyAlignment="1">
      <alignment horizontal="left" vertical="center" wrapText="1"/>
    </xf>
    <xf numFmtId="0" fontId="0" fillId="7" borderId="37" xfId="0" applyFill="1" applyBorder="1" applyAlignment="1">
      <alignment horizontal="left" vertical="center" wrapText="1"/>
    </xf>
    <xf numFmtId="0" fontId="0" fillId="5" borderId="6" xfId="0" applyFill="1" applyBorder="1" applyAlignment="1">
      <alignment horizontal="center" vertical="center"/>
    </xf>
    <xf numFmtId="0" fontId="69" fillId="0" borderId="5" xfId="0" applyFont="1" applyBorder="1" applyAlignment="1">
      <alignment horizontal="center"/>
    </xf>
    <xf numFmtId="164" fontId="44" fillId="0" borderId="0" xfId="2" applyFont="1" applyFill="1" applyAlignment="1">
      <alignment horizontal="center" vertical="center" wrapText="1"/>
    </xf>
    <xf numFmtId="0" fontId="70" fillId="0" borderId="71" xfId="0" applyFont="1" applyBorder="1" applyAlignment="1">
      <alignment horizontal="center" vertical="center" wrapText="1"/>
    </xf>
    <xf numFmtId="0" fontId="0" fillId="5" borderId="12" xfId="0" applyFill="1" applyBorder="1" applyAlignment="1">
      <alignment horizontal="center" vertical="center"/>
    </xf>
    <xf numFmtId="0" fontId="0" fillId="5" borderId="14" xfId="0" applyFill="1" applyBorder="1" applyAlignment="1">
      <alignment horizontal="center" vertical="center"/>
    </xf>
    <xf numFmtId="0" fontId="0" fillId="36" borderId="6" xfId="0" applyFill="1" applyBorder="1" applyAlignment="1">
      <alignment horizontal="center"/>
    </xf>
    <xf numFmtId="0" fontId="0" fillId="7" borderId="6" xfId="0" applyFill="1" applyBorder="1" applyAlignment="1">
      <alignment horizontal="center"/>
    </xf>
    <xf numFmtId="0" fontId="63" fillId="5" borderId="6" xfId="0" applyFont="1" applyFill="1" applyBorder="1" applyAlignment="1">
      <alignment horizontal="center" vertical="center" wrapText="1"/>
    </xf>
    <xf numFmtId="164" fontId="32" fillId="0" borderId="0" xfId="2" applyFont="1" applyFill="1" applyAlignment="1">
      <alignment vertical="center" wrapText="1"/>
    </xf>
    <xf numFmtId="0" fontId="0" fillId="0" borderId="71" xfId="0" applyBorder="1" applyAlignment="1">
      <alignment vertical="center"/>
    </xf>
    <xf numFmtId="0" fontId="19" fillId="0" borderId="0" xfId="0" applyFont="1" applyAlignment="1">
      <alignment horizontal="center" vertical="center" wrapText="1"/>
    </xf>
    <xf numFmtId="0" fontId="19" fillId="0" borderId="71" xfId="0" applyFont="1" applyBorder="1" applyAlignment="1">
      <alignment horizontal="center" vertical="center" wrapText="1"/>
    </xf>
    <xf numFmtId="164" fontId="33" fillId="5" borderId="10" xfId="2"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11" xfId="0" applyFill="1" applyBorder="1" applyAlignment="1">
      <alignment horizontal="center" vertical="center" wrapText="1"/>
    </xf>
    <xf numFmtId="164" fontId="64" fillId="18" borderId="6" xfId="2" applyFont="1" applyFill="1" applyBorder="1" applyAlignment="1">
      <alignment horizontal="center" vertical="center" wrapText="1"/>
    </xf>
    <xf numFmtId="0" fontId="65" fillId="18" borderId="6" xfId="0" applyFont="1" applyFill="1" applyBorder="1" applyAlignment="1">
      <alignment horizontal="center" vertical="center" wrapText="1"/>
    </xf>
    <xf numFmtId="164" fontId="33" fillId="0" borderId="38" xfId="2" applyFont="1" applyFill="1" applyBorder="1" applyAlignment="1">
      <alignment horizontal="center" wrapText="1"/>
    </xf>
    <xf numFmtId="0" fontId="0" fillId="0" borderId="5" xfId="0" applyBorder="1" applyAlignment="1">
      <alignment wrapText="1"/>
    </xf>
    <xf numFmtId="164" fontId="44" fillId="0" borderId="6" xfId="2" applyFont="1" applyFill="1" applyBorder="1" applyAlignment="1">
      <alignment horizontal="center" vertical="center" wrapText="1"/>
    </xf>
    <xf numFmtId="0" fontId="0" fillId="0" borderId="6" xfId="0" applyBorder="1" applyAlignment="1">
      <alignment vertical="center" wrapText="1"/>
    </xf>
    <xf numFmtId="164" fontId="21" fillId="0" borderId="6" xfId="2" applyFont="1" applyFill="1" applyBorder="1" applyAlignment="1">
      <alignment horizontal="left" vertical="center" wrapText="1"/>
    </xf>
    <xf numFmtId="0" fontId="63" fillId="0" borderId="6" xfId="0" applyFont="1" applyBorder="1" applyAlignment="1">
      <alignment horizontal="left" vertical="center" wrapText="1"/>
    </xf>
    <xf numFmtId="164" fontId="33" fillId="5" borderId="6" xfId="2" applyFont="1" applyFill="1" applyBorder="1" applyAlignment="1">
      <alignment horizontal="center" vertical="center" wrapText="1"/>
    </xf>
    <xf numFmtId="0" fontId="0" fillId="5" borderId="6" xfId="0" applyFill="1" applyBorder="1" applyAlignment="1">
      <alignment horizontal="center" vertical="center" wrapText="1"/>
    </xf>
    <xf numFmtId="0" fontId="63" fillId="0" borderId="10" xfId="0" applyFont="1" applyFill="1" applyBorder="1" applyAlignment="1">
      <alignment horizontal="left" vertical="center" wrapText="1"/>
    </xf>
    <xf numFmtId="0" fontId="0" fillId="0" borderId="11" xfId="0" applyFill="1" applyBorder="1" applyAlignment="1">
      <alignment vertical="center" wrapText="1"/>
    </xf>
    <xf numFmtId="164" fontId="30" fillId="18" borderId="10" xfId="2" applyFont="1" applyFill="1" applyBorder="1" applyAlignment="1">
      <alignment horizontal="center" vertical="center" wrapText="1"/>
    </xf>
    <xf numFmtId="0" fontId="0" fillId="0" borderId="11" xfId="0" applyBorder="1" applyAlignment="1">
      <alignment horizontal="center" vertical="center" wrapText="1"/>
    </xf>
    <xf numFmtId="164" fontId="32" fillId="14" borderId="10" xfId="2" applyFont="1" applyFill="1" applyBorder="1" applyAlignment="1">
      <alignment horizontal="left" vertical="center" wrapText="1"/>
    </xf>
    <xf numFmtId="0" fontId="0" fillId="14" borderId="28" xfId="0" applyFill="1" applyBorder="1" applyAlignment="1">
      <alignment horizontal="left" vertical="center" wrapText="1"/>
    </xf>
    <xf numFmtId="0" fontId="0" fillId="14" borderId="11" xfId="0" applyFill="1" applyBorder="1" applyAlignment="1">
      <alignment horizontal="left" vertical="center" wrapText="1"/>
    </xf>
    <xf numFmtId="164" fontId="33" fillId="14" borderId="10" xfId="2" applyFont="1" applyFill="1" applyBorder="1" applyAlignment="1">
      <alignment horizontal="center" vertical="center" textRotation="90" wrapText="1"/>
    </xf>
    <xf numFmtId="0" fontId="0" fillId="14" borderId="28" xfId="0" applyFill="1" applyBorder="1" applyAlignment="1">
      <alignment vertical="center" wrapText="1"/>
    </xf>
    <xf numFmtId="0" fontId="0" fillId="14" borderId="11" xfId="0" applyFill="1" applyBorder="1" applyAlignment="1">
      <alignment vertical="center" wrapText="1"/>
    </xf>
    <xf numFmtId="164" fontId="4" fillId="0" borderId="10" xfId="2" applyFont="1" applyFill="1" applyBorder="1" applyAlignment="1">
      <alignment horizontal="left" vertical="center" wrapText="1"/>
    </xf>
    <xf numFmtId="0" fontId="0" fillId="0" borderId="28" xfId="0" applyBorder="1" applyAlignment="1">
      <alignment horizontal="left" vertical="center" wrapText="1"/>
    </xf>
    <xf numFmtId="0" fontId="0" fillId="0" borderId="11" xfId="0" applyBorder="1" applyAlignment="1">
      <alignment horizontal="left" vertical="center" wrapText="1"/>
    </xf>
    <xf numFmtId="164" fontId="21" fillId="18" borderId="6" xfId="2" applyFont="1" applyFill="1" applyBorder="1" applyAlignment="1">
      <alignment vertical="center" wrapText="1"/>
    </xf>
    <xf numFmtId="0" fontId="63" fillId="18" borderId="6" xfId="0" applyFont="1" applyFill="1" applyBorder="1" applyAlignment="1">
      <alignment vertical="center" wrapText="1"/>
    </xf>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164" fontId="30" fillId="18" borderId="12" xfId="2" applyFont="1" applyFill="1" applyBorder="1" applyAlignment="1">
      <alignment horizontal="center" vertical="center" wrapText="1"/>
    </xf>
    <xf numFmtId="164" fontId="30" fillId="18" borderId="14" xfId="2" applyFont="1" applyFill="1" applyBorder="1" applyAlignment="1">
      <alignment horizontal="center" vertical="center" wrapText="1"/>
    </xf>
    <xf numFmtId="164" fontId="67" fillId="5" borderId="6" xfId="2" applyFont="1" applyFill="1" applyBorder="1" applyAlignment="1">
      <alignment horizontal="center" vertical="center" textRotation="90" wrapText="1"/>
    </xf>
    <xf numFmtId="164" fontId="30" fillId="5" borderId="6" xfId="165" applyFont="1" applyFill="1" applyBorder="1" applyAlignment="1">
      <alignment horizontal="center" vertical="center" wrapText="1"/>
    </xf>
    <xf numFmtId="164" fontId="32" fillId="0" borderId="10" xfId="165" applyFont="1" applyFill="1" applyBorder="1" applyAlignment="1">
      <alignment horizontal="left" vertical="center" wrapText="1"/>
    </xf>
    <xf numFmtId="164" fontId="32" fillId="0" borderId="28" xfId="165" applyFont="1" applyFill="1" applyBorder="1" applyAlignment="1">
      <alignment horizontal="left" vertical="center" wrapText="1"/>
    </xf>
    <xf numFmtId="164" fontId="32" fillId="0" borderId="11" xfId="165" applyFont="1" applyFill="1" applyBorder="1" applyAlignment="1">
      <alignment horizontal="left" vertical="center" wrapText="1"/>
    </xf>
    <xf numFmtId="164" fontId="32" fillId="0" borderId="10" xfId="165" applyFont="1" applyFill="1" applyBorder="1" applyAlignment="1">
      <alignment horizontal="center" vertical="center" wrapText="1"/>
    </xf>
    <xf numFmtId="164" fontId="32" fillId="0" borderId="28" xfId="165" applyFont="1" applyFill="1" applyBorder="1" applyAlignment="1">
      <alignment horizontal="center" vertical="center" wrapText="1"/>
    </xf>
    <xf numFmtId="164" fontId="32" fillId="0" borderId="11" xfId="165" applyFont="1" applyFill="1" applyBorder="1" applyAlignment="1">
      <alignment horizontal="center" vertical="center" wrapText="1"/>
    </xf>
    <xf numFmtId="164" fontId="64" fillId="0" borderId="0" xfId="2" applyFont="1" applyFill="1" applyAlignment="1">
      <alignment horizontal="center" vertical="center" wrapText="1"/>
    </xf>
    <xf numFmtId="0" fontId="82" fillId="0" borderId="71" xfId="0" applyFont="1" applyBorder="1" applyAlignment="1">
      <alignment horizontal="center" vertical="center"/>
    </xf>
    <xf numFmtId="164" fontId="64" fillId="18" borderId="6" xfId="165" applyFont="1"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71" fillId="0" borderId="6" xfId="0" applyNumberFormat="1" applyFont="1" applyBorder="1" applyAlignment="1">
      <alignment horizontal="center" vertical="center" wrapText="1"/>
    </xf>
    <xf numFmtId="164" fontId="30" fillId="5" borderId="10" xfId="165" applyFont="1" applyFill="1" applyBorder="1" applyAlignment="1">
      <alignment horizontal="center" vertical="center" wrapText="1"/>
    </xf>
    <xf numFmtId="164" fontId="30" fillId="5" borderId="28" xfId="165" applyFont="1" applyFill="1" applyBorder="1" applyAlignment="1">
      <alignment horizontal="center" vertical="center" wrapText="1"/>
    </xf>
    <xf numFmtId="164" fontId="30" fillId="5" borderId="11" xfId="165" applyFont="1" applyFill="1" applyBorder="1" applyAlignment="1">
      <alignment horizontal="center" vertical="center" wrapText="1"/>
    </xf>
    <xf numFmtId="14" fontId="0" fillId="0" borderId="10" xfId="0" applyNumberFormat="1" applyBorder="1" applyAlignment="1">
      <alignment horizontal="center" vertical="center" wrapText="1"/>
    </xf>
    <xf numFmtId="14" fontId="0" fillId="0" borderId="28" xfId="0" applyNumberFormat="1" applyBorder="1" applyAlignment="1">
      <alignment horizontal="center" vertical="center" wrapText="1"/>
    </xf>
    <xf numFmtId="14" fontId="0" fillId="0" borderId="11" xfId="0" applyNumberFormat="1" applyBorder="1" applyAlignment="1">
      <alignment horizontal="center" vertical="center" wrapText="1"/>
    </xf>
    <xf numFmtId="164" fontId="44" fillId="0" borderId="6" xfId="165" applyFont="1" applyFill="1" applyBorder="1" applyAlignment="1">
      <alignment horizontal="center" vertical="center" wrapText="1"/>
    </xf>
    <xf numFmtId="164" fontId="30" fillId="12" borderId="6" xfId="165" applyFont="1" applyFill="1" applyBorder="1" applyAlignment="1">
      <alignment horizontal="center" vertical="center" wrapText="1"/>
    </xf>
    <xf numFmtId="164" fontId="30" fillId="0" borderId="38" xfId="165" applyFont="1" applyFill="1" applyBorder="1" applyAlignment="1">
      <alignment horizontal="left" vertical="center" wrapText="1"/>
    </xf>
    <xf numFmtId="164" fontId="21" fillId="0" borderId="79" xfId="165" applyFont="1" applyFill="1" applyBorder="1" applyAlignment="1">
      <alignment horizontal="left" vertical="center" wrapText="1"/>
    </xf>
    <xf numFmtId="164" fontId="21" fillId="0" borderId="78" xfId="165" applyFont="1" applyFill="1" applyBorder="1" applyAlignment="1">
      <alignment horizontal="left" vertical="center" wrapText="1"/>
    </xf>
    <xf numFmtId="0" fontId="63" fillId="0" borderId="10" xfId="0" applyFont="1" applyBorder="1" applyAlignment="1">
      <alignment horizontal="left" vertical="center" wrapText="1"/>
    </xf>
    <xf numFmtId="0" fontId="63" fillId="0" borderId="28" xfId="0" applyFont="1" applyBorder="1" applyAlignment="1">
      <alignment horizontal="left" vertical="center" wrapText="1"/>
    </xf>
    <xf numFmtId="0" fontId="63" fillId="0" borderId="11" xfId="0" applyFont="1" applyBorder="1" applyAlignment="1">
      <alignment horizontal="left" vertical="center" wrapText="1"/>
    </xf>
    <xf numFmtId="164" fontId="33" fillId="12" borderId="10" xfId="165" applyFont="1" applyFill="1" applyBorder="1" applyAlignment="1">
      <alignment horizontal="center" vertical="center" wrapText="1"/>
    </xf>
    <xf numFmtId="164" fontId="33" fillId="12" borderId="28" xfId="165" applyFont="1" applyFill="1" applyBorder="1" applyAlignment="1">
      <alignment horizontal="center" vertical="center" wrapText="1"/>
    </xf>
    <xf numFmtId="164" fontId="33" fillId="12" borderId="11" xfId="165" applyFont="1" applyFill="1" applyBorder="1" applyAlignment="1">
      <alignment horizontal="center" vertical="center" wrapText="1"/>
    </xf>
    <xf numFmtId="164" fontId="33" fillId="0" borderId="12" xfId="165" applyFont="1" applyFill="1" applyBorder="1" applyAlignment="1">
      <alignment horizontal="left" vertical="center" wrapText="1"/>
    </xf>
    <xf numFmtId="164" fontId="33" fillId="0" borderId="84" xfId="165" applyFont="1" applyFill="1" applyBorder="1" applyAlignment="1">
      <alignment horizontal="left" vertical="center" wrapText="1"/>
    </xf>
    <xf numFmtId="164" fontId="33" fillId="3" borderId="12" xfId="165" applyFont="1" applyFill="1" applyBorder="1" applyAlignment="1">
      <alignment horizontal="center" vertical="center" wrapText="1"/>
    </xf>
    <xf numFmtId="164" fontId="33" fillId="3" borderId="84" xfId="165" applyFont="1" applyFill="1" applyBorder="1" applyAlignment="1">
      <alignment horizontal="center" vertical="center" wrapText="1"/>
    </xf>
    <xf numFmtId="164" fontId="4" fillId="0" borderId="10" xfId="165" applyFont="1" applyFill="1" applyBorder="1" applyAlignment="1">
      <alignment horizontal="left" vertical="center" wrapText="1"/>
    </xf>
    <xf numFmtId="164" fontId="4" fillId="0" borderId="28" xfId="165" applyFont="1" applyFill="1" applyBorder="1" applyAlignment="1">
      <alignment horizontal="left" vertical="center" wrapText="1"/>
    </xf>
    <xf numFmtId="164" fontId="4" fillId="0" borderId="11" xfId="165" applyFont="1" applyFill="1" applyBorder="1" applyAlignment="1">
      <alignment horizontal="left" vertical="center" wrapText="1"/>
    </xf>
    <xf numFmtId="164" fontId="30" fillId="12" borderId="10" xfId="165" applyFont="1" applyFill="1" applyBorder="1" applyAlignment="1">
      <alignment horizontal="center" vertical="center" wrapText="1"/>
    </xf>
    <xf numFmtId="164" fontId="30" fillId="12" borderId="28" xfId="165" applyFont="1" applyFill="1" applyBorder="1" applyAlignment="1">
      <alignment horizontal="center" vertical="center" wrapText="1"/>
    </xf>
    <xf numFmtId="164" fontId="30" fillId="12" borderId="11" xfId="165" applyFont="1" applyFill="1" applyBorder="1" applyAlignment="1">
      <alignment horizontal="center" vertical="center" wrapText="1"/>
    </xf>
    <xf numFmtId="164" fontId="21" fillId="18" borderId="10" xfId="165" applyFont="1" applyFill="1" applyBorder="1" applyAlignment="1">
      <alignment vertical="center" wrapText="1"/>
    </xf>
    <xf numFmtId="164" fontId="21" fillId="18" borderId="28" xfId="165" applyFont="1" applyFill="1" applyBorder="1" applyAlignment="1">
      <alignment vertical="center" wrapText="1"/>
    </xf>
    <xf numFmtId="164" fontId="21" fillId="18" borderId="11" xfId="165" applyFont="1" applyFill="1" applyBorder="1" applyAlignment="1">
      <alignment vertical="center" wrapText="1"/>
    </xf>
    <xf numFmtId="164" fontId="21" fillId="0" borderId="10" xfId="165" applyFont="1" applyFill="1" applyBorder="1" applyAlignment="1">
      <alignment horizontal="left" vertical="center" wrapText="1"/>
    </xf>
    <xf numFmtId="164" fontId="21" fillId="0" borderId="28" xfId="165" applyFont="1" applyFill="1" applyBorder="1" applyAlignment="1">
      <alignment horizontal="left" vertical="center" wrapText="1"/>
    </xf>
    <xf numFmtId="164" fontId="21" fillId="0" borderId="11" xfId="165" applyFont="1" applyFill="1" applyBorder="1" applyAlignment="1">
      <alignment horizontal="left" vertical="center" wrapText="1"/>
    </xf>
    <xf numFmtId="164" fontId="33" fillId="38" borderId="12" xfId="165" applyFont="1" applyFill="1" applyBorder="1" applyAlignment="1">
      <alignment horizontal="center" vertical="center" wrapText="1"/>
    </xf>
    <xf numFmtId="164" fontId="33" fillId="38" borderId="84" xfId="165" applyFont="1" applyFill="1" applyBorder="1" applyAlignment="1">
      <alignment horizontal="center" vertical="center" wrapText="1"/>
    </xf>
    <xf numFmtId="164" fontId="32" fillId="0" borderId="6" xfId="165" applyFont="1" applyFill="1" applyBorder="1" applyAlignment="1">
      <alignment horizontal="left" vertical="center" wrapText="1"/>
    </xf>
    <xf numFmtId="164" fontId="32" fillId="0" borderId="6" xfId="165" applyFont="1" applyFill="1" applyBorder="1" applyAlignment="1">
      <alignment horizontal="center" vertical="center" wrapText="1"/>
    </xf>
    <xf numFmtId="164" fontId="88" fillId="0" borderId="6" xfId="165" applyFont="1" applyFill="1" applyBorder="1" applyAlignment="1">
      <alignment horizontal="center" vertical="center" wrapText="1"/>
    </xf>
    <xf numFmtId="164" fontId="80" fillId="0" borderId="6" xfId="165" applyFont="1" applyFill="1" applyBorder="1" applyAlignment="1">
      <alignment horizontal="center" vertical="center" wrapText="1"/>
    </xf>
    <xf numFmtId="164" fontId="33" fillId="0" borderId="14" xfId="165" applyFont="1" applyFill="1" applyBorder="1" applyAlignment="1">
      <alignment horizontal="left" vertical="center" wrapText="1"/>
    </xf>
    <xf numFmtId="164" fontId="32" fillId="0" borderId="1" xfId="165" applyFont="1" applyFill="1" applyBorder="1" applyAlignment="1">
      <alignment horizontal="center" vertical="center" wrapText="1"/>
    </xf>
    <xf numFmtId="164" fontId="32" fillId="0" borderId="38" xfId="165" applyFont="1" applyFill="1" applyBorder="1" applyAlignment="1">
      <alignment horizontal="center" vertical="center" wrapText="1"/>
    </xf>
    <xf numFmtId="164" fontId="32" fillId="0" borderId="2" xfId="165" applyFont="1" applyFill="1" applyBorder="1" applyAlignment="1">
      <alignment horizontal="center" vertical="center" wrapText="1"/>
    </xf>
    <xf numFmtId="164" fontId="32" fillId="0" borderId="3" xfId="165" applyFont="1" applyFill="1" applyBorder="1" applyAlignment="1">
      <alignment horizontal="center" vertical="center" wrapText="1"/>
    </xf>
    <xf numFmtId="164" fontId="32" fillId="0" borderId="5" xfId="165" applyFont="1" applyFill="1" applyBorder="1" applyAlignment="1">
      <alignment horizontal="center" vertical="center" wrapText="1"/>
    </xf>
    <xf numFmtId="164" fontId="32" fillId="0" borderId="4" xfId="165" applyFont="1" applyFill="1" applyBorder="1" applyAlignment="1">
      <alignment horizontal="center" vertical="center" wrapText="1"/>
    </xf>
    <xf numFmtId="164" fontId="21" fillId="0" borderId="81" xfId="165" applyFont="1" applyFill="1" applyBorder="1" applyAlignment="1">
      <alignment horizontal="left" vertical="center" wrapText="1"/>
    </xf>
    <xf numFmtId="164" fontId="21" fillId="0" borderId="82" xfId="165" applyFont="1" applyFill="1" applyBorder="1" applyAlignment="1">
      <alignment horizontal="left" vertical="center" wrapText="1"/>
    </xf>
    <xf numFmtId="164" fontId="21" fillId="0" borderId="83" xfId="165" applyFont="1" applyFill="1" applyBorder="1" applyAlignment="1">
      <alignment horizontal="left" vertical="center" wrapText="1"/>
    </xf>
    <xf numFmtId="49" fontId="92" fillId="0" borderId="6" xfId="0" applyNumberFormat="1" applyFont="1" applyBorder="1" applyAlignment="1">
      <alignment horizontal="center" vertical="center" wrapText="1"/>
    </xf>
    <xf numFmtId="164" fontId="33" fillId="0" borderId="13" xfId="165" applyFont="1" applyFill="1" applyBorder="1" applyAlignment="1">
      <alignment horizontal="left" vertical="center" wrapText="1"/>
    </xf>
    <xf numFmtId="164" fontId="33" fillId="37" borderId="10" xfId="165" applyFont="1" applyFill="1" applyBorder="1" applyAlignment="1">
      <alignment horizontal="center" vertical="center" wrapText="1"/>
    </xf>
    <xf numFmtId="164" fontId="33" fillId="37" borderId="28" xfId="165" applyFont="1" applyFill="1" applyBorder="1" applyAlignment="1">
      <alignment horizontal="center" vertical="center" wrapText="1"/>
    </xf>
    <xf numFmtId="164" fontId="33" fillId="37" borderId="11" xfId="165" applyFont="1" applyFill="1" applyBorder="1" applyAlignment="1">
      <alignment horizontal="center" vertical="center" wrapText="1"/>
    </xf>
    <xf numFmtId="164" fontId="4" fillId="0" borderId="6" xfId="165" applyFont="1" applyFill="1" applyBorder="1" applyAlignment="1">
      <alignment horizontal="left" vertical="center" wrapText="1"/>
    </xf>
    <xf numFmtId="0" fontId="0" fillId="0" borderId="6" xfId="0" applyBorder="1" applyAlignment="1">
      <alignment horizontal="left" vertical="center" wrapText="1"/>
    </xf>
    <xf numFmtId="164" fontId="21" fillId="18" borderId="6" xfId="165" applyFont="1" applyFill="1" applyBorder="1" applyAlignment="1">
      <alignment vertical="center" wrapText="1"/>
    </xf>
    <xf numFmtId="164" fontId="80" fillId="0" borderId="6" xfId="165" applyFont="1" applyFill="1" applyBorder="1" applyAlignment="1">
      <alignment horizontal="left" vertical="center" wrapText="1"/>
    </xf>
    <xf numFmtId="164" fontId="32" fillId="2" borderId="1" xfId="165" applyFont="1" applyFill="1" applyBorder="1" applyAlignment="1">
      <alignment horizontal="center" vertical="center" wrapText="1"/>
    </xf>
    <xf numFmtId="164" fontId="32" fillId="2" borderId="38" xfId="165" applyFont="1" applyFill="1" applyBorder="1" applyAlignment="1">
      <alignment horizontal="center" vertical="center" wrapText="1"/>
    </xf>
    <xf numFmtId="164" fontId="32" fillId="2" borderId="2" xfId="165" applyFont="1" applyFill="1" applyBorder="1" applyAlignment="1">
      <alignment horizontal="center" vertical="center" wrapText="1"/>
    </xf>
    <xf numFmtId="164" fontId="32" fillId="2" borderId="15" xfId="165" applyFont="1" applyFill="1" applyBorder="1" applyAlignment="1">
      <alignment horizontal="center" vertical="center" wrapText="1"/>
    </xf>
    <xf numFmtId="164" fontId="32" fillId="2" borderId="0" xfId="165" applyFont="1" applyFill="1" applyBorder="1" applyAlignment="1">
      <alignment horizontal="center" vertical="center" wrapText="1"/>
    </xf>
    <xf numFmtId="164" fontId="32" fillId="2" borderId="32" xfId="165" applyFont="1" applyFill="1" applyBorder="1" applyAlignment="1">
      <alignment horizontal="center" vertical="center" wrapText="1"/>
    </xf>
    <xf numFmtId="164" fontId="32" fillId="2" borderId="3" xfId="165" applyFont="1" applyFill="1" applyBorder="1" applyAlignment="1">
      <alignment horizontal="center" vertical="center" wrapText="1"/>
    </xf>
    <xf numFmtId="164" fontId="32" fillId="2" borderId="5" xfId="165" applyFont="1" applyFill="1" applyBorder="1" applyAlignment="1">
      <alignment horizontal="center" vertical="center" wrapText="1"/>
    </xf>
    <xf numFmtId="164" fontId="32" fillId="2" borderId="4" xfId="165" applyFont="1" applyFill="1" applyBorder="1" applyAlignment="1">
      <alignment horizontal="center" vertical="center" wrapText="1"/>
    </xf>
    <xf numFmtId="164" fontId="78" fillId="0" borderId="6" xfId="165" applyFont="1" applyFill="1" applyBorder="1" applyAlignment="1">
      <alignment horizontal="center" vertical="center" wrapText="1"/>
    </xf>
    <xf numFmtId="164" fontId="32" fillId="2" borderId="6" xfId="165" applyFont="1" applyFill="1" applyBorder="1" applyAlignment="1">
      <alignment horizontal="left" vertical="center" wrapText="1"/>
    </xf>
    <xf numFmtId="164" fontId="32" fillId="2" borderId="6" xfId="165" applyFont="1" applyFill="1" applyBorder="1" applyAlignment="1">
      <alignment horizontal="center" vertical="center" wrapText="1"/>
    </xf>
    <xf numFmtId="0" fontId="44" fillId="0" borderId="93" xfId="0" applyFont="1" applyBorder="1" applyAlignment="1">
      <alignment horizontal="center" vertical="center" wrapText="1"/>
    </xf>
    <xf numFmtId="164" fontId="3" fillId="0" borderId="0" xfId="165" applyFont="1" applyFill="1" applyAlignment="1">
      <alignment horizontal="center" vertical="center" wrapText="1"/>
    </xf>
    <xf numFmtId="0" fontId="63" fillId="0" borderId="95" xfId="0" applyFont="1" applyBorder="1" applyAlignment="1">
      <alignment horizontal="left" vertical="center" wrapText="1"/>
    </xf>
    <xf numFmtId="0" fontId="91" fillId="0" borderId="28" xfId="0" applyFont="1" applyBorder="1" applyAlignment="1">
      <alignment horizontal="left" vertical="center" wrapText="1"/>
    </xf>
    <xf numFmtId="0" fontId="91" fillId="0" borderId="96" xfId="0" applyFont="1" applyBorder="1" applyAlignment="1">
      <alignment horizontal="left" vertical="center" wrapText="1"/>
    </xf>
    <xf numFmtId="164" fontId="89" fillId="0" borderId="79" xfId="165" applyFont="1" applyFill="1" applyBorder="1" applyAlignment="1">
      <alignment horizontal="left" vertical="center" wrapText="1"/>
    </xf>
    <xf numFmtId="164" fontId="90" fillId="0" borderId="6" xfId="165" applyFont="1" applyFill="1" applyBorder="1" applyAlignment="1">
      <alignment horizontal="left" vertical="center" wrapText="1"/>
    </xf>
    <xf numFmtId="164" fontId="90" fillId="0" borderId="6" xfId="165" applyFont="1" applyFill="1" applyBorder="1" applyAlignment="1">
      <alignment horizontal="center" vertical="center" wrapText="1"/>
    </xf>
    <xf numFmtId="164" fontId="79" fillId="0" borderId="12" xfId="165" applyFont="1" applyFill="1" applyBorder="1" applyAlignment="1">
      <alignment horizontal="center" vertical="center" wrapText="1"/>
    </xf>
    <xf numFmtId="164" fontId="79" fillId="0" borderId="13" xfId="165" applyFont="1" applyFill="1" applyBorder="1" applyAlignment="1">
      <alignment horizontal="center" vertical="center" wrapText="1"/>
    </xf>
    <xf numFmtId="164" fontId="79" fillId="0" borderId="14" xfId="165" applyFont="1" applyFill="1" applyBorder="1" applyAlignment="1">
      <alignment horizontal="center" vertical="center" wrapText="1"/>
    </xf>
    <xf numFmtId="164" fontId="32" fillId="0" borderId="10" xfId="165" applyFont="1" applyFill="1" applyBorder="1" applyAlignment="1">
      <alignment horizontal="justify" vertical="center" wrapText="1"/>
    </xf>
    <xf numFmtId="164" fontId="32" fillId="0" borderId="28" xfId="165" applyFont="1" applyFill="1" applyBorder="1" applyAlignment="1">
      <alignment horizontal="justify" vertical="center" wrapText="1"/>
    </xf>
    <xf numFmtId="164" fontId="32" fillId="0" borderId="11" xfId="165" applyFont="1" applyFill="1" applyBorder="1" applyAlignment="1">
      <alignment horizontal="justify" vertical="center" wrapText="1"/>
    </xf>
    <xf numFmtId="164" fontId="33" fillId="0" borderId="12" xfId="165" applyFont="1" applyFill="1" applyBorder="1" applyAlignment="1">
      <alignment horizontal="center" vertical="center" wrapText="1"/>
    </xf>
    <xf numFmtId="164" fontId="33" fillId="0" borderId="13" xfId="165" applyFont="1" applyFill="1" applyBorder="1" applyAlignment="1">
      <alignment horizontal="center" vertical="center" wrapText="1"/>
    </xf>
    <xf numFmtId="164" fontId="33" fillId="0" borderId="84" xfId="165" applyFont="1" applyFill="1" applyBorder="1" applyAlignment="1">
      <alignment horizontal="center" vertical="center" wrapText="1"/>
    </xf>
    <xf numFmtId="164" fontId="21" fillId="0" borderId="6" xfId="165" applyFont="1" applyFill="1" applyBorder="1" applyAlignment="1">
      <alignment horizontal="left" vertical="center" wrapText="1"/>
    </xf>
    <xf numFmtId="164" fontId="21" fillId="0" borderId="38" xfId="165" applyFont="1" applyFill="1" applyBorder="1" applyAlignment="1">
      <alignment horizontal="left" vertical="center" wrapText="1"/>
    </xf>
    <xf numFmtId="164" fontId="21" fillId="0" borderId="80" xfId="165" applyFont="1" applyFill="1" applyBorder="1" applyAlignment="1">
      <alignment horizontal="left" vertical="center" wrapText="1"/>
    </xf>
    <xf numFmtId="164" fontId="32" fillId="0" borderId="6" xfId="2" applyFont="1" applyFill="1" applyBorder="1" applyAlignment="1">
      <alignment horizontal="left" vertical="center" wrapText="1"/>
    </xf>
    <xf numFmtId="164" fontId="30" fillId="12" borderId="95" xfId="165" applyFont="1" applyFill="1" applyBorder="1" applyAlignment="1">
      <alignment horizontal="center" vertical="center" wrapText="1"/>
    </xf>
    <xf numFmtId="164" fontId="30" fillId="12" borderId="96" xfId="165" applyFont="1" applyFill="1" applyBorder="1" applyAlignment="1">
      <alignment horizontal="center" vertical="center" wrapText="1"/>
    </xf>
    <xf numFmtId="164" fontId="21" fillId="18" borderId="95" xfId="165" applyFont="1" applyFill="1" applyBorder="1" applyAlignment="1">
      <alignment vertical="center" wrapText="1"/>
    </xf>
    <xf numFmtId="164" fontId="21" fillId="18" borderId="96" xfId="165" applyFont="1" applyFill="1" applyBorder="1" applyAlignment="1">
      <alignment vertical="center" wrapText="1"/>
    </xf>
    <xf numFmtId="164" fontId="32" fillId="0" borderId="95" xfId="165" applyFont="1" applyFill="1" applyBorder="1" applyAlignment="1">
      <alignment horizontal="left" vertical="center" wrapText="1"/>
    </xf>
    <xf numFmtId="164" fontId="4" fillId="0" borderId="96" xfId="165" applyFont="1" applyFill="1" applyBorder="1" applyAlignment="1">
      <alignment horizontal="left" vertical="center" wrapText="1"/>
    </xf>
    <xf numFmtId="164" fontId="79" fillId="0" borderId="94" xfId="165" applyFont="1" applyFill="1" applyBorder="1" applyAlignment="1">
      <alignment horizontal="center" vertical="center" wrapText="1"/>
    </xf>
    <xf numFmtId="164" fontId="30" fillId="0" borderId="0" xfId="165" applyFont="1" applyFill="1" applyBorder="1" applyAlignment="1">
      <alignment horizontal="left" vertical="center" wrapText="1"/>
    </xf>
    <xf numFmtId="164" fontId="32" fillId="0" borderId="94" xfId="165" applyFont="1" applyFill="1" applyBorder="1" applyAlignment="1">
      <alignment horizontal="left" vertical="center" wrapText="1"/>
    </xf>
    <xf numFmtId="164" fontId="32" fillId="0" borderId="94" xfId="165" applyFont="1" applyFill="1" applyBorder="1" applyAlignment="1">
      <alignment horizontal="center" vertical="center" wrapText="1"/>
    </xf>
    <xf numFmtId="164" fontId="80" fillId="0" borderId="94" xfId="165" applyFont="1" applyFill="1" applyBorder="1" applyAlignment="1">
      <alignment horizontal="center" vertical="center" wrapText="1"/>
    </xf>
    <xf numFmtId="164" fontId="30" fillId="12" borderId="6" xfId="2" applyFont="1" applyFill="1" applyBorder="1" applyAlignment="1">
      <alignment horizontal="center" vertical="center" wrapText="1"/>
    </xf>
    <xf numFmtId="164" fontId="30" fillId="5" borderId="6" xfId="2" applyFont="1" applyFill="1" applyBorder="1" applyAlignment="1">
      <alignment horizontal="center" vertical="center" wrapText="1"/>
    </xf>
    <xf numFmtId="164" fontId="88" fillId="0" borderId="78" xfId="2" applyFont="1" applyFill="1" applyBorder="1" applyAlignment="1">
      <alignment horizontal="left" vertical="center" wrapText="1"/>
    </xf>
    <xf numFmtId="164" fontId="21" fillId="0" borderId="79" xfId="2" applyFont="1" applyFill="1" applyBorder="1" applyAlignment="1">
      <alignment horizontal="left" vertical="center" wrapText="1"/>
    </xf>
    <xf numFmtId="164" fontId="89" fillId="0" borderId="78" xfId="165" applyFont="1" applyFill="1" applyBorder="1" applyAlignment="1">
      <alignment horizontal="left" vertical="center"/>
    </xf>
    <xf numFmtId="164" fontId="88" fillId="0" borderId="87" xfId="165" applyFont="1" applyFill="1" applyBorder="1" applyAlignment="1">
      <alignment horizontal="left" vertical="center" wrapText="1"/>
    </xf>
    <xf numFmtId="164" fontId="88" fillId="0" borderId="88" xfId="165" applyFont="1" applyFill="1" applyBorder="1" applyAlignment="1">
      <alignment horizontal="left" vertical="center" wrapText="1"/>
    </xf>
    <xf numFmtId="164" fontId="88" fillId="0" borderId="89" xfId="165" applyFont="1" applyFill="1" applyBorder="1" applyAlignment="1">
      <alignment horizontal="left" vertical="center" wrapText="1"/>
    </xf>
    <xf numFmtId="164" fontId="21" fillId="0" borderId="80" xfId="2" applyFont="1" applyFill="1" applyBorder="1" applyAlignment="1">
      <alignment horizontal="left" vertical="center" wrapText="1"/>
    </xf>
    <xf numFmtId="164" fontId="30" fillId="0" borderId="38" xfId="2" applyFont="1" applyFill="1" applyBorder="1" applyAlignment="1">
      <alignment horizontal="left" vertical="center" wrapText="1"/>
    </xf>
    <xf numFmtId="164" fontId="4" fillId="0" borderId="6" xfId="2" applyFont="1" applyFill="1" applyBorder="1" applyAlignment="1">
      <alignment horizontal="left" vertical="center" wrapText="1"/>
    </xf>
    <xf numFmtId="164" fontId="32" fillId="0" borderId="6" xfId="2" applyFont="1" applyFill="1" applyBorder="1" applyAlignment="1">
      <alignment horizontal="center" vertical="center" wrapText="1"/>
    </xf>
    <xf numFmtId="164" fontId="80" fillId="0" borderId="6" xfId="2" applyFont="1" applyFill="1" applyBorder="1" applyAlignment="1">
      <alignment horizontal="left" vertical="center" wrapText="1"/>
    </xf>
    <xf numFmtId="164" fontId="32" fillId="0" borderId="1" xfId="2" applyFont="1" applyFill="1" applyBorder="1" applyAlignment="1">
      <alignment horizontal="left" vertical="center" wrapText="1"/>
    </xf>
    <xf numFmtId="164" fontId="32" fillId="0" borderId="38" xfId="2" applyFont="1" applyFill="1" applyBorder="1" applyAlignment="1">
      <alignment horizontal="left" vertical="center" wrapText="1"/>
    </xf>
    <xf numFmtId="164" fontId="32" fillId="0" borderId="2" xfId="2" applyFont="1" applyFill="1" applyBorder="1" applyAlignment="1">
      <alignment horizontal="left" vertical="center" wrapText="1"/>
    </xf>
    <xf numFmtId="164" fontId="32" fillId="0" borderId="3" xfId="2" applyFont="1" applyFill="1" applyBorder="1" applyAlignment="1">
      <alignment horizontal="left" vertical="center" wrapText="1"/>
    </xf>
    <xf numFmtId="164" fontId="32" fillId="0" borderId="5" xfId="2" applyFont="1" applyFill="1" applyBorder="1" applyAlignment="1">
      <alignment horizontal="left" vertical="center" wrapText="1"/>
    </xf>
    <xf numFmtId="164" fontId="32" fillId="0" borderId="4" xfId="2" applyFont="1" applyFill="1" applyBorder="1" applyAlignment="1">
      <alignment horizontal="left" vertical="center" wrapText="1"/>
    </xf>
    <xf numFmtId="164" fontId="33" fillId="0" borderId="12" xfId="2" applyFont="1" applyFill="1" applyBorder="1" applyAlignment="1">
      <alignment horizontal="left" vertical="center" wrapText="1"/>
    </xf>
    <xf numFmtId="164" fontId="33" fillId="0" borderId="13" xfId="2" applyFont="1" applyFill="1" applyBorder="1" applyAlignment="1">
      <alignment horizontal="left" vertical="center" wrapText="1"/>
    </xf>
    <xf numFmtId="164" fontId="33" fillId="0" borderId="14" xfId="2" applyFont="1" applyFill="1" applyBorder="1" applyAlignment="1">
      <alignment horizontal="left" vertical="center" wrapText="1"/>
    </xf>
    <xf numFmtId="164" fontId="33" fillId="0" borderId="6" xfId="165" applyFont="1" applyFill="1" applyBorder="1" applyAlignment="1">
      <alignment horizontal="center" vertical="center" wrapText="1"/>
    </xf>
    <xf numFmtId="164" fontId="32" fillId="0" borderId="15" xfId="2" applyFont="1" applyFill="1" applyBorder="1" applyAlignment="1">
      <alignment horizontal="left" vertical="center" wrapText="1"/>
    </xf>
    <xf numFmtId="164" fontId="32" fillId="0" borderId="0" xfId="2" applyFont="1" applyFill="1" applyBorder="1" applyAlignment="1">
      <alignment horizontal="left" vertical="center" wrapText="1"/>
    </xf>
    <xf numFmtId="164" fontId="32" fillId="0" borderId="32" xfId="2" applyFont="1" applyFill="1" applyBorder="1" applyAlignment="1">
      <alignment horizontal="left" vertical="center" wrapText="1"/>
    </xf>
    <xf numFmtId="164" fontId="21" fillId="0" borderId="10" xfId="2" applyFont="1" applyFill="1" applyBorder="1" applyAlignment="1">
      <alignment horizontal="left" vertical="center" wrapText="1"/>
    </xf>
    <xf numFmtId="164" fontId="21" fillId="0" borderId="28" xfId="2" applyFont="1" applyFill="1" applyBorder="1" applyAlignment="1">
      <alignment horizontal="left" vertical="center" wrapText="1"/>
    </xf>
    <xf numFmtId="164" fontId="21" fillId="0" borderId="11" xfId="2" applyFont="1" applyFill="1" applyBorder="1" applyAlignment="1">
      <alignment horizontal="left" vertical="center" wrapText="1"/>
    </xf>
    <xf numFmtId="164" fontId="21" fillId="0" borderId="81" xfId="2" applyFont="1" applyFill="1" applyBorder="1" applyAlignment="1">
      <alignment horizontal="left" vertical="center" wrapText="1"/>
    </xf>
    <xf numFmtId="164" fontId="21" fillId="0" borderId="82" xfId="2" applyFont="1" applyFill="1" applyBorder="1" applyAlignment="1">
      <alignment horizontal="left" vertical="center" wrapText="1"/>
    </xf>
    <xf numFmtId="164" fontId="21" fillId="0" borderId="83" xfId="2" applyFont="1" applyFill="1" applyBorder="1" applyAlignment="1">
      <alignment horizontal="left" vertical="center" wrapText="1"/>
    </xf>
    <xf numFmtId="164" fontId="21" fillId="0" borderId="90" xfId="2" applyFont="1" applyFill="1" applyBorder="1" applyAlignment="1">
      <alignment horizontal="left" vertical="center" wrapText="1"/>
    </xf>
    <xf numFmtId="164" fontId="21" fillId="0" borderId="91" xfId="2" applyFont="1" applyFill="1" applyBorder="1" applyAlignment="1">
      <alignment horizontal="left" vertical="center" wrapText="1"/>
    </xf>
    <xf numFmtId="164" fontId="21" fillId="0" borderId="92" xfId="2" applyFont="1" applyFill="1" applyBorder="1" applyAlignment="1">
      <alignment horizontal="left" vertical="center" wrapText="1"/>
    </xf>
    <xf numFmtId="0" fontId="18" fillId="0" borderId="6" xfId="0" applyFont="1" applyFill="1" applyBorder="1" applyAlignment="1">
      <alignment vertical="center" wrapText="1"/>
    </xf>
    <xf numFmtId="49" fontId="19" fillId="0" borderId="6" xfId="0" applyNumberFormat="1" applyFont="1" applyBorder="1" applyAlignment="1">
      <alignment horizontal="center" vertical="center" wrapText="1"/>
    </xf>
    <xf numFmtId="164" fontId="88" fillId="0" borderId="87" xfId="165" applyFont="1" applyFill="1" applyBorder="1" applyAlignment="1">
      <alignment horizontal="left" vertical="center"/>
    </xf>
    <xf numFmtId="164" fontId="88" fillId="0" borderId="88" xfId="165" applyFont="1" applyFill="1" applyBorder="1" applyAlignment="1">
      <alignment horizontal="left" vertical="center"/>
    </xf>
    <xf numFmtId="164" fontId="88" fillId="0" borderId="89" xfId="165" applyFont="1" applyFill="1" applyBorder="1" applyAlignment="1">
      <alignment horizontal="left" vertical="center"/>
    </xf>
    <xf numFmtId="164" fontId="32" fillId="0" borderId="10" xfId="2" applyFont="1" applyFill="1" applyBorder="1" applyAlignment="1">
      <alignment horizontal="left" vertical="center" wrapText="1"/>
    </xf>
    <xf numFmtId="164" fontId="32" fillId="0" borderId="28" xfId="2" applyFont="1" applyFill="1" applyBorder="1" applyAlignment="1">
      <alignment horizontal="left" vertical="center" wrapText="1"/>
    </xf>
    <xf numFmtId="164" fontId="32" fillId="0" borderId="11" xfId="2" applyFont="1" applyFill="1" applyBorder="1" applyAlignment="1">
      <alignment horizontal="left" vertical="center" wrapText="1"/>
    </xf>
    <xf numFmtId="164" fontId="32" fillId="0" borderId="10" xfId="2" applyFont="1" applyFill="1" applyBorder="1" applyAlignment="1">
      <alignment horizontal="center" vertical="center" wrapText="1"/>
    </xf>
    <xf numFmtId="164" fontId="32" fillId="0" borderId="28" xfId="2" applyFont="1" applyFill="1" applyBorder="1" applyAlignment="1">
      <alignment horizontal="center" vertical="center" wrapText="1"/>
    </xf>
    <xf numFmtId="164" fontId="32" fillId="0" borderId="11" xfId="2" applyFont="1" applyFill="1" applyBorder="1" applyAlignment="1">
      <alignment horizontal="center" vertical="center" wrapText="1"/>
    </xf>
    <xf numFmtId="164" fontId="33" fillId="0" borderId="84" xfId="2" applyFont="1" applyFill="1" applyBorder="1" applyAlignment="1">
      <alignment horizontal="left" vertical="center" wrapText="1"/>
    </xf>
    <xf numFmtId="164" fontId="88" fillId="0" borderId="78" xfId="165" applyFont="1" applyFill="1" applyBorder="1" applyAlignment="1">
      <alignment horizontal="left" vertical="center"/>
    </xf>
    <xf numFmtId="164" fontId="32" fillId="0" borderId="95" xfId="2" applyFont="1" applyFill="1" applyBorder="1" applyAlignment="1">
      <alignment horizontal="center" vertical="center" wrapText="1"/>
    </xf>
    <xf numFmtId="164" fontId="32" fillId="0" borderId="96" xfId="2" applyFont="1" applyFill="1" applyBorder="1" applyAlignment="1">
      <alignment horizontal="center" vertical="center" wrapText="1"/>
    </xf>
    <xf numFmtId="164" fontId="78" fillId="0" borderId="95" xfId="2" applyFont="1" applyFill="1" applyBorder="1" applyAlignment="1">
      <alignment horizontal="center" vertical="center" wrapText="1"/>
    </xf>
    <xf numFmtId="164" fontId="78" fillId="0" borderId="28" xfId="2" applyFont="1" applyFill="1" applyBorder="1" applyAlignment="1">
      <alignment horizontal="center" vertical="center" wrapText="1"/>
    </xf>
    <xf numFmtId="164" fontId="78" fillId="0" borderId="96" xfId="2" applyFont="1" applyFill="1" applyBorder="1" applyAlignment="1">
      <alignment horizontal="center" vertical="center" wrapText="1"/>
    </xf>
    <xf numFmtId="164" fontId="78" fillId="0" borderId="6" xfId="2" applyFont="1" applyFill="1" applyBorder="1" applyAlignment="1">
      <alignment horizontal="center" vertical="center" wrapText="1"/>
    </xf>
    <xf numFmtId="0" fontId="91" fillId="0" borderId="6" xfId="0" applyFont="1" applyBorder="1" applyAlignment="1">
      <alignment horizontal="left" vertical="center" wrapText="1"/>
    </xf>
    <xf numFmtId="164" fontId="33" fillId="3" borderId="14" xfId="165" applyFont="1" applyFill="1" applyBorder="1" applyAlignment="1">
      <alignment horizontal="center" vertical="center" wrapText="1"/>
    </xf>
    <xf numFmtId="164" fontId="33" fillId="38" borderId="14" xfId="165" applyFont="1" applyFill="1" applyBorder="1" applyAlignment="1">
      <alignment horizontal="center" vertical="center" wrapText="1"/>
    </xf>
    <xf numFmtId="164" fontId="21" fillId="0" borderId="78" xfId="2" applyFont="1" applyFill="1" applyBorder="1" applyAlignment="1">
      <alignment horizontal="left" vertical="center" wrapText="1"/>
    </xf>
    <xf numFmtId="164" fontId="21" fillId="0" borderId="78" xfId="165" applyFont="1" applyFill="1" applyBorder="1" applyAlignment="1">
      <alignment horizontal="left" vertical="center"/>
    </xf>
    <xf numFmtId="0" fontId="77" fillId="0" borderId="71" xfId="0" applyFont="1" applyBorder="1" applyAlignment="1">
      <alignment horizontal="center" vertical="center"/>
    </xf>
    <xf numFmtId="164" fontId="30" fillId="5" borderId="10" xfId="2" applyFont="1" applyFill="1" applyBorder="1" applyAlignment="1">
      <alignment horizontal="center" vertical="center" wrapText="1"/>
    </xf>
    <xf numFmtId="164" fontId="30" fillId="5" borderId="28" xfId="2" applyFont="1" applyFill="1" applyBorder="1" applyAlignment="1">
      <alignment horizontal="center" vertical="center" wrapText="1"/>
    </xf>
    <xf numFmtId="164" fontId="30" fillId="5" borderId="11" xfId="2" applyFont="1" applyFill="1" applyBorder="1" applyAlignment="1">
      <alignment horizontal="center" vertical="center" wrapText="1"/>
    </xf>
    <xf numFmtId="49" fontId="4" fillId="0" borderId="10" xfId="165" applyNumberFormat="1" applyFont="1" applyFill="1" applyBorder="1" applyAlignment="1">
      <alignment horizontal="justify" vertical="center" wrapText="1"/>
    </xf>
    <xf numFmtId="49" fontId="4" fillId="0" borderId="28" xfId="165" applyNumberFormat="1" applyFont="1" applyFill="1" applyBorder="1" applyAlignment="1">
      <alignment horizontal="justify" vertical="center" wrapText="1"/>
    </xf>
    <xf numFmtId="49" fontId="4" fillId="0" borderId="11" xfId="165" applyNumberFormat="1" applyFont="1" applyFill="1" applyBorder="1" applyAlignment="1">
      <alignment horizontal="justify" vertical="center" wrapText="1"/>
    </xf>
    <xf numFmtId="164" fontId="78" fillId="0" borderId="6" xfId="2" applyFont="1" applyFill="1" applyBorder="1" applyAlignment="1">
      <alignment horizontal="left" vertical="center" wrapText="1"/>
    </xf>
    <xf numFmtId="164" fontId="72" fillId="0" borderId="6" xfId="2" applyFont="1" applyFill="1" applyBorder="1" applyAlignment="1">
      <alignment horizontal="left" vertical="center" wrapText="1"/>
    </xf>
    <xf numFmtId="0" fontId="73" fillId="0" borderId="6" xfId="0" applyFont="1" applyBorder="1" applyAlignment="1">
      <alignment horizontal="left" vertical="center" wrapText="1"/>
    </xf>
    <xf numFmtId="164" fontId="21" fillId="37" borderId="6" xfId="2" applyFont="1" applyFill="1" applyBorder="1" applyAlignment="1">
      <alignment horizontal="left" vertical="center" wrapText="1"/>
    </xf>
    <xf numFmtId="0" fontId="63" fillId="37" borderId="6" xfId="0" applyFont="1" applyFill="1" applyBorder="1" applyAlignment="1">
      <alignment horizontal="left" vertical="center" wrapText="1"/>
    </xf>
    <xf numFmtId="164" fontId="86" fillId="0" borderId="6" xfId="2" applyFont="1" applyFill="1" applyBorder="1" applyAlignment="1">
      <alignment horizontal="left" vertical="center" wrapText="1"/>
    </xf>
    <xf numFmtId="164" fontId="86" fillId="0" borderId="6" xfId="2" applyFont="1" applyFill="1" applyBorder="1" applyAlignment="1">
      <alignment horizontal="center" vertical="center" wrapText="1"/>
    </xf>
    <xf numFmtId="164" fontId="83" fillId="0" borderId="12" xfId="2" applyFont="1" applyFill="1" applyBorder="1" applyAlignment="1">
      <alignment horizontal="center" vertical="center" wrapText="1"/>
    </xf>
    <xf numFmtId="164" fontId="83" fillId="0" borderId="13" xfId="2" applyFont="1" applyFill="1" applyBorder="1" applyAlignment="1">
      <alignment horizontal="center" vertical="center" wrapText="1"/>
    </xf>
    <xf numFmtId="164" fontId="83" fillId="0" borderId="14" xfId="2" applyFont="1" applyFill="1" applyBorder="1" applyAlignment="1">
      <alignment horizontal="center" vertical="center" wrapText="1"/>
    </xf>
    <xf numFmtId="164" fontId="21" fillId="0" borderId="86" xfId="2" applyFont="1" applyFill="1" applyBorder="1" applyAlignment="1">
      <alignment horizontal="left" vertical="center" wrapText="1"/>
    </xf>
    <xf numFmtId="164" fontId="87" fillId="0" borderId="81" xfId="2" applyFont="1" applyFill="1" applyBorder="1" applyAlignment="1">
      <alignment horizontal="left" vertical="center" wrapText="1"/>
    </xf>
    <xf numFmtId="164" fontId="87" fillId="0" borderId="82" xfId="2" applyFont="1" applyFill="1" applyBorder="1" applyAlignment="1">
      <alignment horizontal="left" vertical="center" wrapText="1"/>
    </xf>
    <xf numFmtId="164" fontId="87" fillId="0" borderId="83" xfId="2" applyFont="1" applyFill="1" applyBorder="1" applyAlignment="1">
      <alignment horizontal="left" vertical="center" wrapText="1"/>
    </xf>
    <xf numFmtId="164" fontId="84" fillId="0" borderId="6" xfId="2" applyFont="1" applyFill="1" applyBorder="1" applyAlignment="1">
      <alignment horizontal="left" vertical="center" wrapText="1"/>
    </xf>
    <xf numFmtId="0" fontId="3" fillId="16" borderId="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7" fillId="16"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38" fillId="16" borderId="10" xfId="0" applyFont="1" applyFill="1" applyBorder="1" applyAlignment="1">
      <alignment horizontal="center" vertical="center" wrapText="1"/>
    </xf>
    <xf numFmtId="0" fontId="0" fillId="0" borderId="28" xfId="0" applyFont="1" applyBorder="1" applyAlignment="1"/>
    <xf numFmtId="0" fontId="0" fillId="0" borderId="11" xfId="0" applyFont="1" applyBorder="1" applyAlignment="1"/>
    <xf numFmtId="0" fontId="3" fillId="0" borderId="6" xfId="0" applyFont="1" applyFill="1" applyBorder="1" applyAlignment="1">
      <alignment horizontal="left" vertical="center"/>
    </xf>
    <xf numFmtId="0" fontId="40" fillId="0" borderId="6" xfId="0" applyFont="1" applyFill="1" applyBorder="1" applyAlignment="1">
      <alignment horizontal="left" vertical="center"/>
    </xf>
    <xf numFmtId="0" fontId="26" fillId="15" borderId="0" xfId="0" applyFont="1" applyFill="1" applyBorder="1" applyAlignment="1">
      <alignment horizontal="center" vertical="center" wrapText="1"/>
    </xf>
    <xf numFmtId="0" fontId="29" fillId="0" borderId="66" xfId="0" applyFont="1" applyBorder="1" applyAlignment="1">
      <alignment horizontal="center" vertical="center" wrapText="1"/>
    </xf>
    <xf numFmtId="0" fontId="27" fillId="15" borderId="0" xfId="0" applyFont="1" applyFill="1" applyAlignment="1">
      <alignment horizontal="center" vertical="center" wrapText="1"/>
    </xf>
    <xf numFmtId="0" fontId="27" fillId="15" borderId="0" xfId="0" applyFont="1" applyFill="1" applyBorder="1" applyAlignment="1">
      <alignment horizontal="center" wrapText="1"/>
    </xf>
    <xf numFmtId="0" fontId="21" fillId="0" borderId="6" xfId="0" applyFont="1" applyBorder="1" applyAlignment="1">
      <alignment horizontal="left" vertical="center" wrapText="1" indent="1"/>
    </xf>
    <xf numFmtId="0" fontId="21"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Fill="1" applyBorder="1" applyAlignment="1">
      <alignment horizontal="left" vertical="center" wrapText="1"/>
    </xf>
    <xf numFmtId="0" fontId="0" fillId="0" borderId="14" xfId="0" applyBorder="1" applyAlignment="1">
      <alignment horizontal="left" vertical="center" wrapText="1"/>
    </xf>
    <xf numFmtId="49" fontId="25" fillId="5" borderId="0" xfId="0" applyNumberFormat="1" applyFont="1" applyFill="1" applyAlignment="1">
      <alignment horizontal="center" vertical="center" wrapText="1"/>
    </xf>
    <xf numFmtId="0" fontId="0" fillId="0" borderId="0" xfId="0" applyAlignment="1">
      <alignment horizontal="center" vertical="center"/>
    </xf>
  </cellXfs>
  <cellStyles count="327">
    <cellStyle name="Collegamento ipertestuale" xfId="1" builtinId="8"/>
    <cellStyle name="Collegamento ipertestuale visitato" xfId="73" builtinId="9" hidden="1"/>
    <cellStyle name="Collegamento ipertestuale visitato" xfId="77" builtinId="9" hidden="1"/>
    <cellStyle name="Collegamento ipertestuale visitato" xfId="81" builtinId="9" hidden="1"/>
    <cellStyle name="Collegamento ipertestuale visitato" xfId="85" builtinId="9" hidden="1"/>
    <cellStyle name="Collegamento ipertestuale visitato" xfId="89" builtinId="9" hidden="1"/>
    <cellStyle name="Collegamento ipertestuale visitato" xfId="93" builtinId="9" hidden="1"/>
    <cellStyle name="Collegamento ipertestuale visitato" xfId="97" builtinId="9" hidden="1"/>
    <cellStyle name="Collegamento ipertestuale visitato" xfId="101" builtinId="9" hidden="1"/>
    <cellStyle name="Collegamento ipertestuale visitato" xfId="105" builtinId="9" hidden="1"/>
    <cellStyle name="Collegamento ipertestuale visitato" xfId="109" builtinId="9" hidden="1"/>
    <cellStyle name="Collegamento ipertestuale visitato" xfId="113" builtinId="9" hidden="1"/>
    <cellStyle name="Collegamento ipertestuale visitato" xfId="117" builtinId="9" hidden="1"/>
    <cellStyle name="Collegamento ipertestuale visitato" xfId="121" builtinId="9" hidden="1"/>
    <cellStyle name="Collegamento ipertestuale visitato" xfId="125" builtinId="9" hidden="1"/>
    <cellStyle name="Collegamento ipertestuale visitato" xfId="129" builtinId="9" hidden="1"/>
    <cellStyle name="Collegamento ipertestuale visitato" xfId="133" builtinId="9" hidden="1"/>
    <cellStyle name="Collegamento ipertestuale visitato" xfId="137" builtinId="9" hidden="1"/>
    <cellStyle name="Collegamento ipertestuale visitato" xfId="141" builtinId="9" hidden="1"/>
    <cellStyle name="Collegamento ipertestuale visitato" xfId="145" builtinId="9" hidden="1"/>
    <cellStyle name="Collegamento ipertestuale visitato" xfId="149" builtinId="9" hidden="1"/>
    <cellStyle name="Collegamento ipertestuale visitato" xfId="153" builtinId="9" hidden="1"/>
    <cellStyle name="Collegamento ipertestuale visitato" xfId="157" builtinId="9" hidden="1"/>
    <cellStyle name="Collegamento ipertestuale visitato" xfId="161" builtinId="9" hidden="1"/>
    <cellStyle name="Collegamento ipertestuale visitato" xfId="160" builtinId="9" hidden="1"/>
    <cellStyle name="Collegamento ipertestuale visitato" xfId="156" builtinId="9" hidden="1"/>
    <cellStyle name="Collegamento ipertestuale visitato" xfId="152" builtinId="9" hidden="1"/>
    <cellStyle name="Collegamento ipertestuale visitato" xfId="148" builtinId="9" hidden="1"/>
    <cellStyle name="Collegamento ipertestuale visitato" xfId="144" builtinId="9" hidden="1"/>
    <cellStyle name="Collegamento ipertestuale visitato" xfId="140" builtinId="9" hidden="1"/>
    <cellStyle name="Collegamento ipertestuale visitato" xfId="136" builtinId="9" hidden="1"/>
    <cellStyle name="Collegamento ipertestuale visitato" xfId="132" builtinId="9" hidden="1"/>
    <cellStyle name="Collegamento ipertestuale visitato" xfId="128" builtinId="9" hidden="1"/>
    <cellStyle name="Collegamento ipertestuale visitato" xfId="124" builtinId="9" hidden="1"/>
    <cellStyle name="Collegamento ipertestuale visitato" xfId="120" builtinId="9" hidden="1"/>
    <cellStyle name="Collegamento ipertestuale visitato" xfId="116" builtinId="9" hidden="1"/>
    <cellStyle name="Collegamento ipertestuale visitato" xfId="112" builtinId="9" hidden="1"/>
    <cellStyle name="Collegamento ipertestuale visitato" xfId="108" builtinId="9" hidden="1"/>
    <cellStyle name="Collegamento ipertestuale visitato" xfId="104" builtinId="9" hidden="1"/>
    <cellStyle name="Collegamento ipertestuale visitato" xfId="100" builtinId="9" hidden="1"/>
    <cellStyle name="Collegamento ipertestuale visitato" xfId="96" builtinId="9" hidden="1"/>
    <cellStyle name="Collegamento ipertestuale visitato" xfId="92" builtinId="9" hidden="1"/>
    <cellStyle name="Collegamento ipertestuale visitato" xfId="88" builtinId="9" hidden="1"/>
    <cellStyle name="Collegamento ipertestuale visitato" xfId="84" builtinId="9" hidden="1"/>
    <cellStyle name="Collegamento ipertestuale visitato" xfId="80" builtinId="9" hidden="1"/>
    <cellStyle name="Collegamento ipertestuale visitato" xfId="76" builtinId="9" hidden="1"/>
    <cellStyle name="Collegamento ipertestuale visitato" xfId="71" builtinId="9" hidden="1"/>
    <cellStyle name="Collegamento ipertestuale visitato" xfId="67" builtinId="9" hidden="1"/>
    <cellStyle name="Collegamento ipertestuale visitato" xfId="63" builtinId="9" hidden="1"/>
    <cellStyle name="Collegamento ipertestuale visitato" xfId="59" builtinId="9" hidden="1"/>
    <cellStyle name="Collegamento ipertestuale visitato" xfId="55" builtinId="9" hidden="1"/>
    <cellStyle name="Collegamento ipertestuale visitato" xfId="51" builtinId="9" hidden="1"/>
    <cellStyle name="Collegamento ipertestuale visitato" xfId="47" builtinId="9" hidden="1"/>
    <cellStyle name="Collegamento ipertestuale visitato" xfId="43" builtinId="9" hidden="1"/>
    <cellStyle name="Collegamento ipertestuale visitato" xfId="39" builtinId="9" hidden="1"/>
    <cellStyle name="Collegamento ipertestuale visitato" xfId="35" builtinId="9" hidden="1"/>
    <cellStyle name="Collegamento ipertestuale visitato" xfId="31" builtinId="9" hidden="1"/>
    <cellStyle name="Collegamento ipertestuale visitato" xfId="27" builtinId="9" hidden="1"/>
    <cellStyle name="Collegamento ipertestuale visitato" xfId="10" builtinId="9" hidden="1"/>
    <cellStyle name="Collegamento ipertestuale visitato" xfId="13" builtinId="9" hidden="1"/>
    <cellStyle name="Collegamento ipertestuale visitato" xfId="16" builtinId="9" hidden="1"/>
    <cellStyle name="Collegamento ipertestuale visitato" xfId="18" builtinId="9" hidden="1"/>
    <cellStyle name="Collegamento ipertestuale visitato" xfId="21" builtinId="9" hidden="1"/>
    <cellStyle name="Collegamento ipertestuale visitato" xfId="24" builtinId="9" hidden="1"/>
    <cellStyle name="Collegamento ipertestuale visitato" xfId="19" builtinId="9" hidden="1"/>
    <cellStyle name="Collegamento ipertestuale visitato" xfId="11" builtinId="9" hidden="1"/>
    <cellStyle name="Collegamento ipertestuale visitato" xfId="7" builtinId="9" hidden="1"/>
    <cellStyle name="Collegamento ipertestuale visitato" xfId="9" builtinId="9" hidden="1"/>
    <cellStyle name="Collegamento ipertestuale visitato" xfId="5" builtinId="9" hidden="1"/>
    <cellStyle name="Collegamento ipertestuale visitato" xfId="163" builtinId="9" hidden="1"/>
    <cellStyle name="Collegamento ipertestuale visitato" xfId="164" builtinId="9" hidden="1"/>
    <cellStyle name="Collegamento ipertestuale visitato" xfId="3" builtinId="9" hidden="1"/>
    <cellStyle name="Collegamento ipertestuale visitato" xfId="4" builtinId="9" hidden="1"/>
    <cellStyle name="Collegamento ipertestuale visitato" xfId="8" builtinId="9" hidden="1"/>
    <cellStyle name="Collegamento ipertestuale visitato" xfId="6" builtinId="9" hidden="1"/>
    <cellStyle name="Collegamento ipertestuale visitato" xfId="15" builtinId="9" hidden="1"/>
    <cellStyle name="Collegamento ipertestuale visitato" xfId="23" builtinId="9" hidden="1"/>
    <cellStyle name="Collegamento ipertestuale visitato" xfId="22" builtinId="9" hidden="1"/>
    <cellStyle name="Collegamento ipertestuale visitato" xfId="20" builtinId="9" hidden="1"/>
    <cellStyle name="Collegamento ipertestuale visitato" xfId="17" builtinId="9" hidden="1"/>
    <cellStyle name="Collegamento ipertestuale visitato" xfId="14" builtinId="9" hidden="1"/>
    <cellStyle name="Collegamento ipertestuale visitato" xfId="12" builtinId="9" hidden="1"/>
    <cellStyle name="Collegamento ipertestuale visitato" xfId="25" builtinId="9" hidden="1"/>
    <cellStyle name="Collegamento ipertestuale visitato" xfId="29" builtinId="9" hidden="1"/>
    <cellStyle name="Collegamento ipertestuale visitato" xfId="33" builtinId="9" hidden="1"/>
    <cellStyle name="Collegamento ipertestuale visitato" xfId="37" builtinId="9" hidden="1"/>
    <cellStyle name="Collegamento ipertestuale visitato" xfId="41" builtinId="9" hidden="1"/>
    <cellStyle name="Collegamento ipertestuale visitato" xfId="45" builtinId="9" hidden="1"/>
    <cellStyle name="Collegamento ipertestuale visitato" xfId="49" builtinId="9" hidden="1"/>
    <cellStyle name="Collegamento ipertestuale visitato" xfId="53" builtinId="9" hidden="1"/>
    <cellStyle name="Collegamento ipertestuale visitato" xfId="57" builtinId="9" hidden="1"/>
    <cellStyle name="Collegamento ipertestuale visitato" xfId="61" builtinId="9" hidden="1"/>
    <cellStyle name="Collegamento ipertestuale visitato" xfId="65" builtinId="9" hidden="1"/>
    <cellStyle name="Collegamento ipertestuale visitato" xfId="69" builtinId="9" hidden="1"/>
    <cellStyle name="Collegamento ipertestuale visitato" xfId="74" builtinId="9" hidden="1"/>
    <cellStyle name="Collegamento ipertestuale visitato" xfId="78" builtinId="9" hidden="1"/>
    <cellStyle name="Collegamento ipertestuale visitato" xfId="82" builtinId="9" hidden="1"/>
    <cellStyle name="Collegamento ipertestuale visitato" xfId="86" builtinId="9" hidden="1"/>
    <cellStyle name="Collegamento ipertestuale visitato" xfId="90" builtinId="9" hidden="1"/>
    <cellStyle name="Collegamento ipertestuale visitato" xfId="94" builtinId="9" hidden="1"/>
    <cellStyle name="Collegamento ipertestuale visitato" xfId="98" builtinId="9" hidden="1"/>
    <cellStyle name="Collegamento ipertestuale visitato" xfId="102" builtinId="9" hidden="1"/>
    <cellStyle name="Collegamento ipertestuale visitato" xfId="106" builtinId="9" hidden="1"/>
    <cellStyle name="Collegamento ipertestuale visitato" xfId="110" builtinId="9" hidden="1"/>
    <cellStyle name="Collegamento ipertestuale visitato" xfId="114" builtinId="9" hidden="1"/>
    <cellStyle name="Collegamento ipertestuale visitato" xfId="118" builtinId="9" hidden="1"/>
    <cellStyle name="Collegamento ipertestuale visitato" xfId="122" builtinId="9" hidden="1"/>
    <cellStyle name="Collegamento ipertestuale visitato" xfId="126" builtinId="9" hidden="1"/>
    <cellStyle name="Collegamento ipertestuale visitato" xfId="130" builtinId="9" hidden="1"/>
    <cellStyle name="Collegamento ipertestuale visitato" xfId="134" builtinId="9" hidden="1"/>
    <cellStyle name="Collegamento ipertestuale visitato" xfId="138" builtinId="9" hidden="1"/>
    <cellStyle name="Collegamento ipertestuale visitato" xfId="142" builtinId="9" hidden="1"/>
    <cellStyle name="Collegamento ipertestuale visitato" xfId="146" builtinId="9" hidden="1"/>
    <cellStyle name="Collegamento ipertestuale visitato" xfId="150" builtinId="9" hidden="1"/>
    <cellStyle name="Collegamento ipertestuale visitato" xfId="154" builtinId="9" hidden="1"/>
    <cellStyle name="Collegamento ipertestuale visitato" xfId="158" builtinId="9" hidden="1"/>
    <cellStyle name="Collegamento ipertestuale visitato" xfId="162" builtinId="9" hidden="1"/>
    <cellStyle name="Collegamento ipertestuale visitato" xfId="159" builtinId="9" hidden="1"/>
    <cellStyle name="Collegamento ipertestuale visitato" xfId="155" builtinId="9" hidden="1"/>
    <cellStyle name="Collegamento ipertestuale visitato" xfId="151" builtinId="9" hidden="1"/>
    <cellStyle name="Collegamento ipertestuale visitato" xfId="147" builtinId="9" hidden="1"/>
    <cellStyle name="Collegamento ipertestuale visitato" xfId="143" builtinId="9" hidden="1"/>
    <cellStyle name="Collegamento ipertestuale visitato" xfId="139" builtinId="9" hidden="1"/>
    <cellStyle name="Collegamento ipertestuale visitato" xfId="135" builtinId="9" hidden="1"/>
    <cellStyle name="Collegamento ipertestuale visitato" xfId="131" builtinId="9" hidden="1"/>
    <cellStyle name="Collegamento ipertestuale visitato" xfId="127" builtinId="9" hidden="1"/>
    <cellStyle name="Collegamento ipertestuale visitato" xfId="123" builtinId="9" hidden="1"/>
    <cellStyle name="Collegamento ipertestuale visitato" xfId="119" builtinId="9" hidden="1"/>
    <cellStyle name="Collegamento ipertestuale visitato" xfId="115" builtinId="9" hidden="1"/>
    <cellStyle name="Collegamento ipertestuale visitato" xfId="111" builtinId="9" hidden="1"/>
    <cellStyle name="Collegamento ipertestuale visitato" xfId="107" builtinId="9" hidden="1"/>
    <cellStyle name="Collegamento ipertestuale visitato" xfId="103" builtinId="9" hidden="1"/>
    <cellStyle name="Collegamento ipertestuale visitato" xfId="99" builtinId="9" hidden="1"/>
    <cellStyle name="Collegamento ipertestuale visitato" xfId="95" builtinId="9" hidden="1"/>
    <cellStyle name="Collegamento ipertestuale visitato" xfId="91" builtinId="9" hidden="1"/>
    <cellStyle name="Collegamento ipertestuale visitato" xfId="87" builtinId="9" hidden="1"/>
    <cellStyle name="Collegamento ipertestuale visitato" xfId="83" builtinId="9" hidden="1"/>
    <cellStyle name="Collegamento ipertestuale visitato" xfId="79" builtinId="9" hidden="1"/>
    <cellStyle name="Collegamento ipertestuale visitato" xfId="75" builtinId="9" hidden="1"/>
    <cellStyle name="Collegamento ipertestuale visitato" xfId="70" builtinId="9" hidden="1"/>
    <cellStyle name="Collegamento ipertestuale visitato" xfId="40"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8" builtinId="9" hidden="1"/>
    <cellStyle name="Collegamento ipertestuale visitato" xfId="66" builtinId="9" hidden="1"/>
    <cellStyle name="Collegamento ipertestuale visitato" xfId="58" builtinId="9" hidden="1"/>
    <cellStyle name="Collegamento ipertestuale visitato" xfId="50" builtinId="9" hidden="1"/>
    <cellStyle name="Collegamento ipertestuale visitato" xfId="42"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28" builtinId="9" hidden="1"/>
    <cellStyle name="Collegamento ipertestuale visitato" xfId="30" builtinId="9" hidden="1"/>
    <cellStyle name="Collegamento ipertestuale visitato" xfId="26" builtinId="9" hidden="1"/>
    <cellStyle name="Collegamento ipertestuale visitato" xfId="235" builtinId="9" hidden="1"/>
    <cellStyle name="Collegamento ipertestuale visitato" xfId="239" builtinId="9" hidden="1"/>
    <cellStyle name="Collegamento ipertestuale visitato" xfId="243" builtinId="9" hidden="1"/>
    <cellStyle name="Collegamento ipertestuale visitato" xfId="247" builtinId="9" hidden="1"/>
    <cellStyle name="Collegamento ipertestuale visitato" xfId="251" builtinId="9" hidden="1"/>
    <cellStyle name="Collegamento ipertestuale visitato" xfId="255" builtinId="9" hidden="1"/>
    <cellStyle name="Collegamento ipertestuale visitato" xfId="259" builtinId="9" hidden="1"/>
    <cellStyle name="Collegamento ipertestuale visitato" xfId="263" builtinId="9" hidden="1"/>
    <cellStyle name="Collegamento ipertestuale visitato" xfId="267" builtinId="9" hidden="1"/>
    <cellStyle name="Collegamento ipertestuale visitato" xfId="271" builtinId="9" hidden="1"/>
    <cellStyle name="Collegamento ipertestuale visitato" xfId="275" builtinId="9" hidden="1"/>
    <cellStyle name="Collegamento ipertestuale visitato" xfId="279" builtinId="9" hidden="1"/>
    <cellStyle name="Collegamento ipertestuale visitato" xfId="283" builtinId="9" hidden="1"/>
    <cellStyle name="Collegamento ipertestuale visitato" xfId="287" builtinId="9" hidden="1"/>
    <cellStyle name="Collegamento ipertestuale visitato" xfId="291" builtinId="9" hidden="1"/>
    <cellStyle name="Collegamento ipertestuale visitato" xfId="295" builtinId="9" hidden="1"/>
    <cellStyle name="Collegamento ipertestuale visitato" xfId="299" builtinId="9" hidden="1"/>
    <cellStyle name="Collegamento ipertestuale visitato" xfId="303" builtinId="9" hidden="1"/>
    <cellStyle name="Collegamento ipertestuale visitato" xfId="307" builtinId="9" hidden="1"/>
    <cellStyle name="Collegamento ipertestuale visitato" xfId="311" builtinId="9" hidden="1"/>
    <cellStyle name="Collegamento ipertestuale visitato" xfId="315" builtinId="9" hidden="1"/>
    <cellStyle name="Collegamento ipertestuale visitato" xfId="319" builtinId="9" hidden="1"/>
    <cellStyle name="Collegamento ipertestuale visitato" xfId="323" builtinId="9" hidden="1"/>
    <cellStyle name="Collegamento ipertestuale visitato" xfId="322" builtinId="9" hidden="1"/>
    <cellStyle name="Collegamento ipertestuale visitato" xfId="318" builtinId="9" hidden="1"/>
    <cellStyle name="Collegamento ipertestuale visitato" xfId="314" builtinId="9" hidden="1"/>
    <cellStyle name="Collegamento ipertestuale visitato" xfId="310" builtinId="9" hidden="1"/>
    <cellStyle name="Collegamento ipertestuale visitato" xfId="306" builtinId="9" hidden="1"/>
    <cellStyle name="Collegamento ipertestuale visitato" xfId="302" builtinId="9" hidden="1"/>
    <cellStyle name="Collegamento ipertestuale visitato" xfId="298" builtinId="9" hidden="1"/>
    <cellStyle name="Collegamento ipertestuale visitato" xfId="294" builtinId="9" hidden="1"/>
    <cellStyle name="Collegamento ipertestuale visitato" xfId="290" builtinId="9" hidden="1"/>
    <cellStyle name="Collegamento ipertestuale visitato" xfId="286" builtinId="9" hidden="1"/>
    <cellStyle name="Collegamento ipertestuale visitato" xfId="282" builtinId="9" hidden="1"/>
    <cellStyle name="Collegamento ipertestuale visitato" xfId="278" builtinId="9" hidden="1"/>
    <cellStyle name="Collegamento ipertestuale visitato" xfId="274" builtinId="9" hidden="1"/>
    <cellStyle name="Collegamento ipertestuale visitato" xfId="270" builtinId="9" hidden="1"/>
    <cellStyle name="Collegamento ipertestuale visitato" xfId="266" builtinId="9" hidden="1"/>
    <cellStyle name="Collegamento ipertestuale visitato" xfId="262" builtinId="9" hidden="1"/>
    <cellStyle name="Collegamento ipertestuale visitato" xfId="258" builtinId="9" hidden="1"/>
    <cellStyle name="Collegamento ipertestuale visitato" xfId="254" builtinId="9" hidden="1"/>
    <cellStyle name="Collegamento ipertestuale visitato" xfId="250" builtinId="9" hidden="1"/>
    <cellStyle name="Collegamento ipertestuale visitato" xfId="246" builtinId="9" hidden="1"/>
    <cellStyle name="Collegamento ipertestuale visitato" xfId="242" builtinId="9" hidden="1"/>
    <cellStyle name="Collegamento ipertestuale visitato" xfId="238" builtinId="9" hidden="1"/>
    <cellStyle name="Collegamento ipertestuale visitato" xfId="234" builtinId="9" hidden="1"/>
    <cellStyle name="Collegamento ipertestuale visitato" xfId="230" builtinId="9" hidden="1"/>
    <cellStyle name="Collegamento ipertestuale visitato" xfId="226" builtinId="9" hidden="1"/>
    <cellStyle name="Collegamento ipertestuale visitato" xfId="222" builtinId="9" hidden="1"/>
    <cellStyle name="Collegamento ipertestuale visitato" xfId="218" builtinId="9" hidden="1"/>
    <cellStyle name="Collegamento ipertestuale visitato" xfId="214" builtinId="9" hidden="1"/>
    <cellStyle name="Collegamento ipertestuale visitato" xfId="210" builtinId="9" hidden="1"/>
    <cellStyle name="Collegamento ipertestuale visitato" xfId="206" builtinId="9" hidden="1"/>
    <cellStyle name="Collegamento ipertestuale visitato" xfId="202" builtinId="9" hidden="1"/>
    <cellStyle name="Collegamento ipertestuale visitato" xfId="198" builtinId="9" hidden="1"/>
    <cellStyle name="Collegamento ipertestuale visitato" xfId="194" builtinId="9" hidden="1"/>
    <cellStyle name="Collegamento ipertestuale visitato" xfId="190" builtinId="9" hidden="1"/>
    <cellStyle name="Collegamento ipertestuale visitato" xfId="173" builtinId="9" hidden="1"/>
    <cellStyle name="Collegamento ipertestuale visitato" xfId="176" builtinId="9" hidden="1"/>
    <cellStyle name="Collegamento ipertestuale visitato" xfId="179" builtinId="9" hidden="1"/>
    <cellStyle name="Collegamento ipertestuale visitato" xfId="181" builtinId="9" hidden="1"/>
    <cellStyle name="Collegamento ipertestuale visitato" xfId="184" builtinId="9" hidden="1"/>
    <cellStyle name="Collegamento ipertestuale visitato" xfId="187" builtinId="9" hidden="1"/>
    <cellStyle name="Collegamento ipertestuale visitato" xfId="182" builtinId="9" hidden="1"/>
    <cellStyle name="Collegamento ipertestuale visitato" xfId="174" builtinId="9" hidden="1"/>
    <cellStyle name="Collegamento ipertestuale visitato" xfId="170" builtinId="9" hidden="1"/>
    <cellStyle name="Collegamento ipertestuale visitato" xfId="172" builtinId="9" hidden="1"/>
    <cellStyle name="Collegamento ipertestuale visitato" xfId="168" builtinId="9" hidden="1"/>
    <cellStyle name="Collegamento ipertestuale visitato" xfId="325" builtinId="9" hidden="1"/>
    <cellStyle name="Collegamento ipertestuale visitato" xfId="326" builtinId="9" hidden="1"/>
    <cellStyle name="Collegamento ipertestuale visitato" xfId="166" builtinId="9" hidden="1"/>
    <cellStyle name="Collegamento ipertestuale visitato" xfId="167" builtinId="9" hidden="1"/>
    <cellStyle name="Collegamento ipertestuale visitato" xfId="171" builtinId="9" hidden="1"/>
    <cellStyle name="Collegamento ipertestuale visitato" xfId="169" builtinId="9" hidden="1"/>
    <cellStyle name="Collegamento ipertestuale visitato" xfId="178" builtinId="9" hidden="1"/>
    <cellStyle name="Collegamento ipertestuale visitato" xfId="186" builtinId="9" hidden="1"/>
    <cellStyle name="Collegamento ipertestuale visitato" xfId="185" builtinId="9" hidden="1"/>
    <cellStyle name="Collegamento ipertestuale visitato" xfId="183" builtinId="9" hidden="1"/>
    <cellStyle name="Collegamento ipertestuale visitato" xfId="180" builtinId="9" hidden="1"/>
    <cellStyle name="Collegamento ipertestuale visitato" xfId="177" builtinId="9" hidden="1"/>
    <cellStyle name="Collegamento ipertestuale visitato" xfId="175" builtinId="9" hidden="1"/>
    <cellStyle name="Collegamento ipertestuale visitato" xfId="188" builtinId="9" hidden="1"/>
    <cellStyle name="Collegamento ipertestuale visitato" xfId="192" builtinId="9" hidden="1"/>
    <cellStyle name="Collegamento ipertestuale visitato" xfId="196" builtinId="9" hidden="1"/>
    <cellStyle name="Collegamento ipertestuale visitato" xfId="200" builtinId="9" hidden="1"/>
    <cellStyle name="Collegamento ipertestuale visitato" xfId="204" builtinId="9" hidden="1"/>
    <cellStyle name="Collegamento ipertestuale visitato" xfId="208" builtinId="9" hidden="1"/>
    <cellStyle name="Collegamento ipertestuale visitato" xfId="212" builtinId="9" hidden="1"/>
    <cellStyle name="Collegamento ipertestuale visitato" xfId="216" builtinId="9" hidden="1"/>
    <cellStyle name="Collegamento ipertestuale visitato" xfId="220" builtinId="9" hidden="1"/>
    <cellStyle name="Collegamento ipertestuale visitato" xfId="224" builtinId="9" hidden="1"/>
    <cellStyle name="Collegamento ipertestuale visitato" xfId="228" builtinId="9" hidden="1"/>
    <cellStyle name="Collegamento ipertestuale visitato" xfId="232" builtinId="9" hidden="1"/>
    <cellStyle name="Collegamento ipertestuale visitato" xfId="236" builtinId="9" hidden="1"/>
    <cellStyle name="Collegamento ipertestuale visitato" xfId="240" builtinId="9" hidden="1"/>
    <cellStyle name="Collegamento ipertestuale visitato" xfId="244" builtinId="9" hidden="1"/>
    <cellStyle name="Collegamento ipertestuale visitato" xfId="248" builtinId="9" hidden="1"/>
    <cellStyle name="Collegamento ipertestuale visitato" xfId="252" builtinId="9" hidden="1"/>
    <cellStyle name="Collegamento ipertestuale visitato" xfId="256" builtinId="9" hidden="1"/>
    <cellStyle name="Collegamento ipertestuale visitato" xfId="260" builtinId="9" hidden="1"/>
    <cellStyle name="Collegamento ipertestuale visitato" xfId="264" builtinId="9" hidden="1"/>
    <cellStyle name="Collegamento ipertestuale visitato" xfId="268" builtinId="9" hidden="1"/>
    <cellStyle name="Collegamento ipertestuale visitato" xfId="272" builtinId="9" hidden="1"/>
    <cellStyle name="Collegamento ipertestuale visitato" xfId="276" builtinId="9" hidden="1"/>
    <cellStyle name="Collegamento ipertestuale visitato" xfId="280" builtinId="9" hidden="1"/>
    <cellStyle name="Collegamento ipertestuale visitato" xfId="284" builtinId="9" hidden="1"/>
    <cellStyle name="Collegamento ipertestuale visitato" xfId="288" builtinId="9" hidden="1"/>
    <cellStyle name="Collegamento ipertestuale visitato" xfId="292" builtinId="9" hidden="1"/>
    <cellStyle name="Collegamento ipertestuale visitato" xfId="296" builtinId="9" hidden="1"/>
    <cellStyle name="Collegamento ipertestuale visitato" xfId="300" builtinId="9" hidden="1"/>
    <cellStyle name="Collegamento ipertestuale visitato" xfId="304" builtinId="9" hidden="1"/>
    <cellStyle name="Collegamento ipertestuale visitato" xfId="308" builtinId="9" hidden="1"/>
    <cellStyle name="Collegamento ipertestuale visitato" xfId="312" builtinId="9" hidden="1"/>
    <cellStyle name="Collegamento ipertestuale visitato" xfId="316" builtinId="9" hidden="1"/>
    <cellStyle name="Collegamento ipertestuale visitato" xfId="320" builtinId="9" hidden="1"/>
    <cellStyle name="Collegamento ipertestuale visitato" xfId="324" builtinId="9" hidden="1"/>
    <cellStyle name="Collegamento ipertestuale visitato" xfId="321" builtinId="9" hidden="1"/>
    <cellStyle name="Collegamento ipertestuale visitato" xfId="317" builtinId="9" hidden="1"/>
    <cellStyle name="Collegamento ipertestuale visitato" xfId="313" builtinId="9" hidden="1"/>
    <cellStyle name="Collegamento ipertestuale visitato" xfId="309" builtinId="9" hidden="1"/>
    <cellStyle name="Collegamento ipertestuale visitato" xfId="305" builtinId="9" hidden="1"/>
    <cellStyle name="Collegamento ipertestuale visitato" xfId="301" builtinId="9" hidden="1"/>
    <cellStyle name="Collegamento ipertestuale visitato" xfId="297" builtinId="9" hidden="1"/>
    <cellStyle name="Collegamento ipertestuale visitato" xfId="293" builtinId="9" hidden="1"/>
    <cellStyle name="Collegamento ipertestuale visitato" xfId="289" builtinId="9" hidden="1"/>
    <cellStyle name="Collegamento ipertestuale visitato" xfId="285" builtinId="9" hidden="1"/>
    <cellStyle name="Collegamento ipertestuale visitato" xfId="281" builtinId="9" hidden="1"/>
    <cellStyle name="Collegamento ipertestuale visitato" xfId="277" builtinId="9" hidden="1"/>
    <cellStyle name="Collegamento ipertestuale visitato" xfId="273" builtinId="9" hidden="1"/>
    <cellStyle name="Collegamento ipertestuale visitato" xfId="269" builtinId="9" hidden="1"/>
    <cellStyle name="Collegamento ipertestuale visitato" xfId="265" builtinId="9" hidden="1"/>
    <cellStyle name="Collegamento ipertestuale visitato" xfId="261" builtinId="9" hidden="1"/>
    <cellStyle name="Collegamento ipertestuale visitato" xfId="257" builtinId="9" hidden="1"/>
    <cellStyle name="Collegamento ipertestuale visitato" xfId="253" builtinId="9" hidden="1"/>
    <cellStyle name="Collegamento ipertestuale visitato" xfId="249" builtinId="9" hidden="1"/>
    <cellStyle name="Collegamento ipertestuale visitato" xfId="245" builtinId="9" hidden="1"/>
    <cellStyle name="Collegamento ipertestuale visitato" xfId="241" builtinId="9" hidden="1"/>
    <cellStyle name="Collegamento ipertestuale visitato" xfId="237" builtinId="9" hidden="1"/>
    <cellStyle name="Collegamento ipertestuale visitato" xfId="233" builtinId="9" hidden="1"/>
    <cellStyle name="Collegamento ipertestuale visitato" xfId="203" builtinId="9" hidden="1"/>
    <cellStyle name="Collegamento ipertestuale visitato" xfId="207" builtinId="9" hidden="1"/>
    <cellStyle name="Collegamento ipertestuale visitato" xfId="209" builtinId="9" hidden="1"/>
    <cellStyle name="Collegamento ipertestuale visitato" xfId="211" builtinId="9" hidden="1"/>
    <cellStyle name="Collegamento ipertestuale visitato" xfId="215" builtinId="9" hidden="1"/>
    <cellStyle name="Collegamento ipertestuale visitato" xfId="217" builtinId="9" hidden="1"/>
    <cellStyle name="Collegamento ipertestuale visitato" xfId="219" builtinId="9" hidden="1"/>
    <cellStyle name="Collegamento ipertestuale visitato" xfId="223" builtinId="9" hidden="1"/>
    <cellStyle name="Collegamento ipertestuale visitato" xfId="225" builtinId="9" hidden="1"/>
    <cellStyle name="Collegamento ipertestuale visitato" xfId="227" builtinId="9" hidden="1"/>
    <cellStyle name="Collegamento ipertestuale visitato" xfId="231" builtinId="9" hidden="1"/>
    <cellStyle name="Collegamento ipertestuale visitato" xfId="229" builtinId="9" hidden="1"/>
    <cellStyle name="Collegamento ipertestuale visitato" xfId="221" builtinId="9" hidden="1"/>
    <cellStyle name="Collegamento ipertestuale visitato" xfId="213" builtinId="9" hidden="1"/>
    <cellStyle name="Collegamento ipertestuale visitato" xfId="205" builtinId="9" hidden="1"/>
    <cellStyle name="Collegamento ipertestuale visitato" xfId="195" builtinId="9" hidden="1"/>
    <cellStyle name="Collegamento ipertestuale visitato" xfId="197" builtinId="9" hidden="1"/>
    <cellStyle name="Collegamento ipertestuale visitato" xfId="199" builtinId="9" hidden="1"/>
    <cellStyle name="Collegamento ipertestuale visitato" xfId="201" builtinId="9" hidden="1"/>
    <cellStyle name="Collegamento ipertestuale visitato" xfId="191" builtinId="9" hidden="1"/>
    <cellStyle name="Collegamento ipertestuale visitato" xfId="193" builtinId="9" hidden="1"/>
    <cellStyle name="Collegamento ipertestuale visitato" xfId="189" builtinId="9" hidden="1"/>
    <cellStyle name="Normale" xfId="0" builtinId="0"/>
    <cellStyle name="Normale 2" xfId="72"/>
    <cellStyle name="Normale_Risk assessment BOZZA Ottobre 2009" xfId="2"/>
    <cellStyle name="Normale_Risk assessment BOZZA Ottobre 2009 2" xfId="16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dxf>
    <dxf>
      <fill>
        <patternFill>
          <bgColor indexed="11"/>
        </patternFill>
      </fill>
    </dxf>
    <dxf>
      <fill>
        <patternFill>
          <bgColor indexed="13"/>
        </patternFill>
      </fill>
    </dxf>
    <dxf>
      <fill>
        <patternFill>
          <bgColor indexed="10"/>
        </patternFill>
      </fill>
    </dxf>
    <dxf>
      <fill>
        <patternFill>
          <bgColor theme="9" tint="-0.24994659260841701"/>
        </patternFill>
      </fill>
    </dxf>
    <dxf>
      <font>
        <color rgb="FFFFFF00"/>
      </font>
    </dxf>
    <dxf>
      <font>
        <color theme="0"/>
      </font>
      <fill>
        <patternFill patternType="none">
          <fgColor indexed="64"/>
          <bgColor auto="1"/>
        </patternFill>
      </fill>
    </dxf>
    <dxf>
      <fill>
        <patternFill>
          <bgColor indexed="11"/>
        </patternFill>
      </fill>
    </dxf>
    <dxf>
      <fill>
        <patternFill>
          <bgColor indexed="13"/>
        </patternFill>
      </fill>
    </dxf>
    <dxf>
      <fill>
        <patternFill>
          <bgColor indexed="10"/>
        </patternFill>
      </fill>
    </dxf>
    <dxf>
      <fill>
        <patternFill>
          <bgColor theme="9" tint="-0.24994659260841701"/>
        </patternFill>
      </fill>
    </dxf>
  </dxfs>
  <tableStyles count="0" defaultTableStyle="TableStyleMedium9" defaultPivotStyle="PivotStyleLight16"/>
  <colors>
    <mruColors>
      <color rgb="FF00FF00"/>
      <color rgb="FF33CC33"/>
      <color rgb="FFFF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usernames" Target="revisions/userNam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47625</xdr:rowOff>
    </xdr:from>
    <xdr:to>
      <xdr:col>1</xdr:col>
      <xdr:colOff>657225</xdr:colOff>
      <xdr:row>0</xdr:row>
      <xdr:rowOff>542925</xdr:rowOff>
    </xdr:to>
    <xdr:pic>
      <xdr:nvPicPr>
        <xdr:cNvPr id="24582" name="Immagine 5" descr="LogoPratikaNuovo">
          <a:extLst>
            <a:ext uri="{FF2B5EF4-FFF2-40B4-BE49-F238E27FC236}">
              <a16:creationId xmlns:a16="http://schemas.microsoft.com/office/drawing/2014/main" id="{00000000-0008-0000-0000-0000066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7625"/>
          <a:ext cx="11239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43</xdr:row>
      <xdr:rowOff>95250</xdr:rowOff>
    </xdr:from>
    <xdr:to>
      <xdr:col>3</xdr:col>
      <xdr:colOff>2333625</xdr:colOff>
      <xdr:row>48</xdr:row>
      <xdr:rowOff>85725</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95250" y="7477125"/>
          <a:ext cx="51054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Fattori complementari</a:t>
          </a:r>
          <a:r>
            <a:rPr lang="it-IT" sz="1100" baseline="0"/>
            <a:t> all'analisi: clima etico, sensibilità della direzione al progetto, integrità del personale, entità ed importanza delle transazioni, condizioni economiche dell'ente, ompetitività dell'ente e contesto operativo, adeguatezza ed efficacia dei controlli, conoscenza delle leggi, azioni correttive già intraprese</a:t>
          </a:r>
        </a:p>
        <a:p>
          <a:endParaRPr lang="it-IT" sz="1100" baseline="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1153074</xdr:colOff>
      <xdr:row>0</xdr:row>
      <xdr:rowOff>504626</xdr:rowOff>
    </xdr:to>
    <xdr:pic>
      <xdr:nvPicPr>
        <xdr:cNvPr id="4" name="Immagin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696" y="0"/>
          <a:ext cx="2597728" cy="504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1152090</xdr:colOff>
      <xdr:row>0</xdr:row>
      <xdr:rowOff>504626</xdr:rowOff>
    </xdr:to>
    <xdr:pic>
      <xdr:nvPicPr>
        <xdr:cNvPr id="4" name="Immagin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862" y="0"/>
          <a:ext cx="2597728" cy="5046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1084537</xdr:colOff>
      <xdr:row>0</xdr:row>
      <xdr:rowOff>504626</xdr:rowOff>
    </xdr:to>
    <xdr:pic>
      <xdr:nvPicPr>
        <xdr:cNvPr id="2" name="Immagin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0"/>
          <a:ext cx="2600768" cy="5046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94074</xdr:colOff>
      <xdr:row>0</xdr:row>
      <xdr:rowOff>94075</xdr:rowOff>
    </xdr:from>
    <xdr:to>
      <xdr:col>1</xdr:col>
      <xdr:colOff>1532349</xdr:colOff>
      <xdr:row>1</xdr:row>
      <xdr:rowOff>288926</xdr:rowOff>
    </xdr:to>
    <xdr:pic>
      <xdr:nvPicPr>
        <xdr:cNvPr id="2" name="Immagine 1" descr="logo FVG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704" y="94075"/>
          <a:ext cx="1438275" cy="6064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35943</xdr:colOff>
      <xdr:row>0</xdr:row>
      <xdr:rowOff>107830</xdr:rowOff>
    </xdr:from>
    <xdr:to>
      <xdr:col>1</xdr:col>
      <xdr:colOff>1474218</xdr:colOff>
      <xdr:row>1</xdr:row>
      <xdr:rowOff>306897</xdr:rowOff>
    </xdr:to>
    <xdr:pic>
      <xdr:nvPicPr>
        <xdr:cNvPr id="3" name="Immagine 2" descr="logo FVG1">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679" y="107830"/>
          <a:ext cx="1438275" cy="6064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76969</xdr:colOff>
      <xdr:row>0</xdr:row>
      <xdr:rowOff>115455</xdr:rowOff>
    </xdr:from>
    <xdr:to>
      <xdr:col>1</xdr:col>
      <xdr:colOff>1477144</xdr:colOff>
      <xdr:row>1</xdr:row>
      <xdr:rowOff>313941</xdr:rowOff>
    </xdr:to>
    <xdr:pic>
      <xdr:nvPicPr>
        <xdr:cNvPr id="2" name="Immagine 1" descr="logo FVG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605" y="115455"/>
          <a:ext cx="1438275" cy="60642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23091</xdr:colOff>
      <xdr:row>0</xdr:row>
      <xdr:rowOff>115454</xdr:rowOff>
    </xdr:from>
    <xdr:to>
      <xdr:col>2</xdr:col>
      <xdr:colOff>5773</xdr:colOff>
      <xdr:row>1</xdr:row>
      <xdr:rowOff>313940</xdr:rowOff>
    </xdr:to>
    <xdr:pic>
      <xdr:nvPicPr>
        <xdr:cNvPr id="2" name="Immagine 1" descr="logo FVG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27" y="115454"/>
          <a:ext cx="1438275" cy="6064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32017</xdr:colOff>
      <xdr:row>0</xdr:row>
      <xdr:rowOff>117395</xdr:rowOff>
    </xdr:from>
    <xdr:to>
      <xdr:col>2</xdr:col>
      <xdr:colOff>3282</xdr:colOff>
      <xdr:row>1</xdr:row>
      <xdr:rowOff>318274</xdr:rowOff>
    </xdr:to>
    <xdr:pic>
      <xdr:nvPicPr>
        <xdr:cNvPr id="2" name="Immagine 1" descr="logo FVG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101" y="117395"/>
          <a:ext cx="1438275" cy="6064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965200</xdr:colOff>
      <xdr:row>0</xdr:row>
      <xdr:rowOff>84667</xdr:rowOff>
    </xdr:from>
    <xdr:to>
      <xdr:col>1</xdr:col>
      <xdr:colOff>2438400</xdr:colOff>
      <xdr:row>1</xdr:row>
      <xdr:rowOff>295069</xdr:rowOff>
    </xdr:to>
    <xdr:pic>
      <xdr:nvPicPr>
        <xdr:cNvPr id="2" name="Immagin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84667"/>
          <a:ext cx="1473200" cy="616802"/>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102535</xdr:colOff>
      <xdr:row>2</xdr:row>
      <xdr:rowOff>9526</xdr:rowOff>
    </xdr:from>
    <xdr:to>
      <xdr:col>1</xdr:col>
      <xdr:colOff>1885950</xdr:colOff>
      <xdr:row>2</xdr:row>
      <xdr:rowOff>426791</xdr:rowOff>
    </xdr:to>
    <xdr:pic>
      <xdr:nvPicPr>
        <xdr:cNvPr id="3" name="Immagine 2" descr="C:\Users\alessandro.natolino\Google Drive\Ondulati e imballaggi del Friuli S.p (1).A\Dati azienda\Logo_small.png">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35" y="447676"/>
          <a:ext cx="1783415" cy="4172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1032933</xdr:colOff>
      <xdr:row>0</xdr:row>
      <xdr:rowOff>101600</xdr:rowOff>
    </xdr:from>
    <xdr:to>
      <xdr:col>1</xdr:col>
      <xdr:colOff>2506133</xdr:colOff>
      <xdr:row>1</xdr:row>
      <xdr:rowOff>312002</xdr:rowOff>
    </xdr:to>
    <xdr:pic>
      <xdr:nvPicPr>
        <xdr:cNvPr id="2" name="Immagin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5533" y="101600"/>
          <a:ext cx="1473200" cy="61680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74083</xdr:rowOff>
    </xdr:from>
    <xdr:to>
      <xdr:col>1</xdr:col>
      <xdr:colOff>1533525</xdr:colOff>
      <xdr:row>1</xdr:row>
      <xdr:rowOff>278341</xdr:rowOff>
    </xdr:to>
    <xdr:pic>
      <xdr:nvPicPr>
        <xdr:cNvPr id="2" name="Immagine 1" descr="logo FVG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74083"/>
          <a:ext cx="1438275" cy="6064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12372</xdr:rowOff>
    </xdr:from>
    <xdr:to>
      <xdr:col>2</xdr:col>
      <xdr:colOff>1218459</xdr:colOff>
      <xdr:row>0</xdr:row>
      <xdr:rowOff>516998</xdr:rowOff>
    </xdr:to>
    <xdr:pic>
      <xdr:nvPicPr>
        <xdr:cNvPr id="3" name="Immagin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257" y="12372"/>
          <a:ext cx="2597728" cy="5046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63273</xdr:colOff>
      <xdr:row>0</xdr:row>
      <xdr:rowOff>71438</xdr:rowOff>
    </xdr:from>
    <xdr:to>
      <xdr:col>3</xdr:col>
      <xdr:colOff>99272</xdr:colOff>
      <xdr:row>1</xdr:row>
      <xdr:rowOff>56622</xdr:rowOff>
    </xdr:to>
    <xdr:pic>
      <xdr:nvPicPr>
        <xdr:cNvPr id="2" name="Immagin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148" y="71438"/>
          <a:ext cx="2663312" cy="5169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1150178</xdr:colOff>
      <xdr:row>0</xdr:row>
      <xdr:rowOff>504626</xdr:rowOff>
    </xdr:to>
    <xdr:pic>
      <xdr:nvPicPr>
        <xdr:cNvPr id="4" name="Immagin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128" y="0"/>
          <a:ext cx="2597728" cy="5046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12372</xdr:rowOff>
    </xdr:from>
    <xdr:to>
      <xdr:col>2</xdr:col>
      <xdr:colOff>1218459</xdr:colOff>
      <xdr:row>0</xdr:row>
      <xdr:rowOff>516998</xdr:rowOff>
    </xdr:to>
    <xdr:pic>
      <xdr:nvPicPr>
        <xdr:cNvPr id="2" name="Immagin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12372"/>
          <a:ext cx="2599583" cy="504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1023739</xdr:colOff>
      <xdr:row>0</xdr:row>
      <xdr:rowOff>504626</xdr:rowOff>
    </xdr:to>
    <xdr:pic>
      <xdr:nvPicPr>
        <xdr:cNvPr id="4" name="Immagin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862" y="0"/>
          <a:ext cx="2597728" cy="5046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1141780</xdr:colOff>
      <xdr:row>0</xdr:row>
      <xdr:rowOff>504626</xdr:rowOff>
    </xdr:to>
    <xdr:pic>
      <xdr:nvPicPr>
        <xdr:cNvPr id="4" name="Immagin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22" y="0"/>
          <a:ext cx="2597728" cy="5046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gan.stefanutti\Dropbox\GORTANI%20S.r.l\05%20Procedure\01_Flussi%20informativi\PS.01-01%20_Gestione%20informaizoni%20documentate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enerali"/>
      <sheetName val="Processi"/>
      <sheetName val="Mappatura processi"/>
      <sheetName val="MAPPATURA FAM REATO"/>
      <sheetName val="GENERALE"/>
      <sheetName val="01_FLUSSI INFO"/>
      <sheetName val="MAN"/>
      <sheetName val="REATI"/>
      <sheetName val="Valori parametri"/>
      <sheetName val="Piano gest. rischio"/>
      <sheetName val="PARAMETRI"/>
      <sheetName val="P.02"/>
      <sheetName val="P.03"/>
      <sheetName val="P.04"/>
      <sheetName val="P.05"/>
      <sheetName val="P.06"/>
      <sheetName val="P.07"/>
      <sheetName val="P.08"/>
      <sheetName val="P.09"/>
      <sheetName val="Foglio2"/>
      <sheetName val="Elenco documenti"/>
      <sheetName val="PGR"/>
      <sheetName val="Foglio1"/>
      <sheetName val="GUIDA UTENTE"/>
      <sheetName val="PARAMETRIGORTA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revisions/_rels/revisionHeaders.xml.rels><?xml version="1.0" encoding="UTF-8" standalone="yes"?>
<Relationships xmlns="http://schemas.openxmlformats.org/package/2006/relationships"><Relationship Id="rId28"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744B61-FB72-4938-AFD8-9D95E44D90A0}" diskRevisions="1" revisionId="2250" version="12">
  <header guid="{5F744B61-FB72-4938-AFD8-9D95E44D90A0}" dateTime="2022-04-21T12:48:37" maxSheetId="44" userName="Marco Russi" r:id="rId28">
    <sheetIdMap count="43">
      <sheetId val="1"/>
      <sheetId val="2"/>
      <sheetId val="3"/>
      <sheetId val="4"/>
      <sheetId val="5"/>
      <sheetId val="6"/>
      <sheetId val="7"/>
      <sheetId val="8"/>
      <sheetId val="9"/>
      <sheetId val="13"/>
      <sheetId val="14"/>
      <sheetId val="15"/>
      <sheetId val="16"/>
      <sheetId val="25"/>
      <sheetId val="28"/>
      <sheetId val="29"/>
      <sheetId val="11"/>
      <sheetId val="10"/>
      <sheetId val="12"/>
      <sheetId val="17"/>
      <sheetId val="18"/>
      <sheetId val="19"/>
      <sheetId val="20"/>
      <sheetId val="21"/>
      <sheetId val="22"/>
      <sheetId val="23"/>
      <sheetId val="24"/>
      <sheetId val="26"/>
      <sheetId val="27"/>
      <sheetId val="30"/>
      <sheetId val="31"/>
      <sheetId val="32"/>
      <sheetId val="33"/>
      <sheetId val="34"/>
      <sheetId val="35"/>
      <sheetId val="36"/>
      <sheetId val="37"/>
      <sheetId val="38"/>
      <sheetId val="39"/>
      <sheetId val="40"/>
      <sheetId val="41"/>
      <sheetId val="42"/>
      <sheetId val="43"/>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71A6AA-5FF9-4D4B-83A0-0601E61E0A45}" action="delete"/>
  <rdn rId="0" localSheetId="2" customView="1" name="Z_B571A6AA_5FF9_4D4B_83A0_0601E61E0A45_.wvu.PrintArea" hidden="1" oldHidden="1">
    <formula>Processi!$A$1:$G$68</formula>
    <oldFormula>Processi!$A$1:$G$68</oldFormula>
  </rdn>
  <rdn rId="0" localSheetId="2" customView="1" name="Z_B571A6AA_5FF9_4D4B_83A0_0601E61E0A45_.wvu.PrintTitles" hidden="1" oldHidden="1">
    <formula>Processi!$1:$3</formula>
    <oldFormula>Processi!$1:$3</oldFormula>
  </rdn>
  <rdn rId="0" localSheetId="2" customView="1" name="Z_B571A6AA_5FF9_4D4B_83A0_0601E61E0A45_.wvu.FilterData" hidden="1" oldHidden="1">
    <formula>Processi!$A$1:$J$147</formula>
    <oldFormula>Processi!$A$1:$J$147</oldFormula>
  </rdn>
  <rdn rId="0" localSheetId="4" customView="1" name="Z_B571A6AA_5FF9_4D4B_83A0_0601E61E0A45_.wvu.PrintArea" hidden="1" oldHidden="1">
    <formula>'MAPPATURA FAM REATO'!$A$1:$K$33</formula>
    <oldFormula>'MAPPATURA FAM REATO'!$A$1:$K$33</oldFormula>
  </rdn>
  <rdn rId="0" localSheetId="4" customView="1" name="Z_B571A6AA_5FF9_4D4B_83A0_0601E61E0A45_.wvu.PrintTitles" hidden="1" oldHidden="1">
    <formula>'MAPPATURA FAM REATO'!$1:$10</formula>
    <oldFormula>'MAPPATURA FAM REATO'!$1:$10</oldFormula>
  </rdn>
  <rdn rId="0" localSheetId="4" customView="1" name="Z_B571A6AA_5FF9_4D4B_83A0_0601E61E0A45_.wvu.Cols" hidden="1" oldHidden="1">
    <formula>'MAPPATURA FAM REATO'!$E:$E,'MAPPATURA FAM REATO'!$G:$G,'MAPPATURA FAM REATO'!$L:$N</formula>
    <oldFormula>'MAPPATURA FAM REATO'!$E:$E,'MAPPATURA FAM REATO'!$G:$G,'MAPPATURA FAM REATO'!$L:$N</oldFormula>
  </rdn>
  <rdn rId="0" localSheetId="4" customView="1" name="Z_B571A6AA_5FF9_4D4B_83A0_0601E61E0A45_.wvu.FilterData" hidden="1" oldHidden="1">
    <formula>'MAPPATURA FAM REATO'!$A$14:$N$32</formula>
    <oldFormula>'MAPPATURA FAM REATO'!$A$14:$N$32</oldFormula>
  </rdn>
  <rdn rId="0" localSheetId="5" customView="1" name="Z_B571A6AA_5FF9_4D4B_83A0_0601E61E0A45_.wvu.PrintArea" hidden="1" oldHidden="1">
    <formula>GENERALE!$A$1:$AE$175</formula>
    <oldFormula>GENERALE!$A$1:$AE$175</oldFormula>
  </rdn>
  <rdn rId="0" localSheetId="5" customView="1" name="Z_B571A6AA_5FF9_4D4B_83A0_0601E61E0A45_.wvu.PrintTitles" hidden="1" oldHidden="1">
    <formula>GENERALE!$1:$10</formula>
    <oldFormula>GENERALE!$1:$10</oldFormula>
  </rdn>
  <rdn rId="0" localSheetId="5" customView="1" name="Z_B571A6AA_5FF9_4D4B_83A0_0601E61E0A45_.wvu.Rows" hidden="1" oldHidden="1">
    <formula>GENERALE!$4:$11,GENERALE!$16:$20</formula>
    <oldFormula>GENERALE!$4:$11,GENERALE!$16:$20</oldFormula>
  </rdn>
  <rdn rId="0" localSheetId="5" customView="1" name="Z_B571A6AA_5FF9_4D4B_83A0_0601E61E0A45_.wvu.Cols" hidden="1" oldHidden="1">
    <formula>GENERALE!$E:$AC,GENERALE!$AE:$AH</formula>
    <oldFormula>GENERALE!$E:$AC,GENERALE!$AE:$AH</oldFormula>
  </rdn>
  <rdn rId="0" localSheetId="5" customView="1" name="Z_B571A6AA_5FF9_4D4B_83A0_0601E61E0A45_.wvu.FilterData" hidden="1" oldHidden="1">
    <formula>GENERALE!$A$15:$AH$149</formula>
    <oldFormula>GENERALE!$A$15:$AH$149</oldFormula>
  </rdn>
  <rdn rId="0" localSheetId="6" customView="1" name="Z_B571A6AA_5FF9_4D4B_83A0_0601E61E0A45_.wvu.PrintArea" hidden="1" oldHidden="1">
    <formula>'FLUSSI INFORMATIVI'!$A$1:$W$64</formula>
    <oldFormula>'FLUSSI INFORMATIVI'!$A$1:$W$64</oldFormula>
  </rdn>
  <rdn rId="0" localSheetId="6" customView="1" name="Z_B571A6AA_5FF9_4D4B_83A0_0601E61E0A45_.wvu.PrintTitles" hidden="1" oldHidden="1">
    <formula>'FLUSSI INFORMATIVI'!$1:$9</formula>
    <oldFormula>'FLUSSI INFORMATIVI'!$1:$9</oldFormula>
  </rdn>
  <rdn rId="0" localSheetId="7" customView="1" name="Z_B571A6AA_5FF9_4D4B_83A0_0601E61E0A45_.wvu.PrintArea" hidden="1" oldHidden="1">
    <formula>'A_RAPPORTI PA'!$A$1:$W$79</formula>
    <oldFormula>'A_RAPPORTI PA'!$A$1:$W$79</oldFormula>
  </rdn>
  <rdn rId="0" localSheetId="7" customView="1" name="Z_B571A6AA_5FF9_4D4B_83A0_0601E61E0A45_.wvu.PrintTitles" hidden="1" oldHidden="1">
    <formula>'A_RAPPORTI PA'!$1:$10</formula>
    <oldFormula>'A_RAPPORTI PA'!$1:$10</oldFormula>
  </rdn>
  <rdn rId="0" localSheetId="8" customView="1" name="Z_B571A6AA_5FF9_4D4B_83A0_0601E61E0A45_.wvu.PrintTitles" hidden="1" oldHidden="1">
    <formula>B_CORRUZIONE!$1:$10</formula>
    <oldFormula>B_CORRUZIONE!$1:$10</oldFormula>
  </rdn>
  <rdn rId="0" localSheetId="8" customView="1" name="Z_B571A6AA_5FF9_4D4B_83A0_0601E61E0A45_.wvu.Rows" hidden="1" oldHidden="1">
    <formula>B_CORRUZIONE!$25:$30</formula>
    <oldFormula>B_CORRUZIONE!$25:$30</oldFormula>
  </rdn>
  <rdn rId="0" localSheetId="9" customView="1" name="Z_B571A6AA_5FF9_4D4B_83A0_0601E61E0A45_.wvu.PrintArea" hidden="1" oldHidden="1">
    <formula>'C_REATI SOCIETARI'!$A$1:$W$51</formula>
    <oldFormula>'C_REATI SOCIETARI'!$A$1:$W$51</oldFormula>
  </rdn>
  <rdn rId="0" localSheetId="9" customView="1" name="Z_B571A6AA_5FF9_4D4B_83A0_0601E61E0A45_.wvu.PrintTitles" hidden="1" oldHidden="1">
    <formula>'C_REATI SOCIETARI'!$1:$10</formula>
    <oldFormula>'C_REATI SOCIETARI'!$1:$10</oldFormula>
  </rdn>
  <rdn rId="0" localSheetId="13" customView="1" name="Z_B571A6AA_5FF9_4D4B_83A0_0601E61E0A45_.wvu.PrintTitles" hidden="1" oldHidden="1">
    <formula>'D_TERRORISMO, RICETTAZ.,RICICL.'!$1:$10</formula>
    <oldFormula>'D_TERRORISMO, RICETTAZ.,RICICL.'!$1:$10</oldFormula>
  </rdn>
  <rdn rId="0" localSheetId="14" customView="1" name="Z_B571A6AA_5FF9_4D4B_83A0_0601E61E0A45_.wvu.PrintArea" hidden="1" oldHidden="1">
    <formula>'E_DELITTI INFORMATICI'!$A$1:$W$70</formula>
    <oldFormula>'E_DELITTI INFORMATICI'!$A$1:$W$70</oldFormula>
  </rdn>
  <rdn rId="0" localSheetId="14" customView="1" name="Z_B571A6AA_5FF9_4D4B_83A0_0601E61E0A45_.wvu.PrintTitles" hidden="1" oldHidden="1">
    <formula>'E_DELITTI INFORMATICI'!$1:$10</formula>
    <oldFormula>'E_DELITTI INFORMATICI'!$1:$10</oldFormula>
  </rdn>
  <rdn rId="0" localSheetId="14" customView="1" name="Z_B571A6AA_5FF9_4D4B_83A0_0601E61E0A45_.wvu.Rows" hidden="1" oldHidden="1">
    <formula>'E_DELITTI INFORMATICI'!$16:$18,'E_DELITTI INFORMATICI'!$69:$69</formula>
    <oldFormula>'E_DELITTI INFORMATICI'!$16:$18,'E_DELITTI INFORMATICI'!$69:$69</oldFormula>
  </rdn>
  <rdn rId="0" localSheetId="15" customView="1" name="Z_B571A6AA_5FF9_4D4B_83A0_0601E61E0A45_.wvu.PrintArea" hidden="1" oldHidden="1">
    <formula>'F_SIC SUL LAVORO'!$A$1:$W$60</formula>
    <oldFormula>'F_SIC SUL LAVORO'!$A$1:$W$60</oldFormula>
  </rdn>
  <rdn rId="0" localSheetId="15" customView="1" name="Z_B571A6AA_5FF9_4D4B_83A0_0601E61E0A45_.wvu.PrintTitles" hidden="1" oldHidden="1">
    <formula>'F_SIC SUL LAVORO'!$1:$10</formula>
    <oldFormula>'F_SIC SUL LAVORO'!$1:$10</oldFormula>
  </rdn>
  <rdn rId="0" localSheetId="15" customView="1" name="Z_B571A6AA_5FF9_4D4B_83A0_0601E61E0A45_.wvu.Rows" hidden="1" oldHidden="1">
    <formula>'F_SIC SUL LAVORO'!$16:$18</formula>
    <oldFormula>'F_SIC SUL LAVORO'!$16:$18</oldFormula>
  </rdn>
  <rdn rId="0" localSheetId="16" customView="1" name="Z_B571A6AA_5FF9_4D4B_83A0_0601E61E0A45_.wvu.PrintArea" hidden="1" oldHidden="1">
    <formula>G_AMBIENTE!$A$1:$W$55</formula>
    <oldFormula>G_AMBIENTE!$A$1:$W$55</oldFormula>
  </rdn>
  <rdn rId="0" localSheetId="16" customView="1" name="Z_B571A6AA_5FF9_4D4B_83A0_0601E61E0A45_.wvu.PrintTitles" hidden="1" oldHidden="1">
    <formula>G_AMBIENTE!$1:$10</formula>
    <oldFormula>G_AMBIENTE!$1:$10</oldFormula>
  </rdn>
  <rdn rId="0" localSheetId="16" customView="1" name="Z_B571A6AA_5FF9_4D4B_83A0_0601E61E0A45_.wvu.Rows" hidden="1" oldHidden="1">
    <formula>G_AMBIENTE!$16:$18,G_AMBIENTE!$48:$49</formula>
    <oldFormula>G_AMBIENTE!$16:$18,G_AMBIENTE!$48:$49</oldFormula>
  </rdn>
  <rdn rId="0" localSheetId="25" customView="1" name="Z_B571A6AA_5FF9_4D4B_83A0_0601E61E0A45_.wvu.PrintArea" hidden="1" oldHidden="1">
    <formula>'H_PERS IND.'!$A$1:$W$47</formula>
    <oldFormula>'H_PERS IND.'!$A$1:$W$47</oldFormula>
  </rdn>
  <rdn rId="0" localSheetId="25" customView="1" name="Z_B571A6AA_5FF9_4D4B_83A0_0601E61E0A45_.wvu.PrintTitles" hidden="1" oldHidden="1">
    <formula>'H_PERS IND.'!$1:$10</formula>
    <oldFormula>'H_PERS IND.'!$1:$10</oldFormula>
  </rdn>
  <rdn rId="0" localSheetId="25" customView="1" name="Z_B571A6AA_5FF9_4D4B_83A0_0601E61E0A45_.wvu.Rows" hidden="1" oldHidden="1">
    <formula>'H_PERS IND.'!$16:$18,'H_PERS IND.'!$28:$31,'H_PERS IND.'!$46:$47</formula>
    <oldFormula>'H_PERS IND.'!$16:$18,'H_PERS IND.'!$28:$31,'H_PERS IND.'!$46:$47</oldFormula>
  </rdn>
  <rdn rId="0" localSheetId="28" customView="1" name="Z_B571A6AA_5FF9_4D4B_83A0_0601E61E0A45_.wvu.PrintArea" hidden="1" oldHidden="1">
    <formula>'I_FLUSSI INF.'!$A$1:$W$63</formula>
    <oldFormula>'I_FLUSSI INF.'!$A$1:$W$63</oldFormula>
  </rdn>
  <rdn rId="0" localSheetId="28" customView="1" name="Z_B571A6AA_5FF9_4D4B_83A0_0601E61E0A45_.wvu.PrintTitles" hidden="1" oldHidden="1">
    <formula>'I_FLUSSI INF.'!$1:$9</formula>
    <oldFormula>'I_FLUSSI INF.'!$1:$9</oldFormula>
  </rdn>
  <rdn rId="0" localSheetId="29" customView="1" name="Z_B571A6AA_5FF9_4D4B_83A0_0601E61E0A45_.wvu.Cols" hidden="1" oldHidden="1">
    <formula>PARAMETRI!$G:$G</formula>
    <oldFormula>PARAMETRI!$G:$G</oldFormula>
  </rdn>
  <rdn rId="0" localSheetId="17" customView="1" name="Z_B571A6AA_5FF9_4D4B_83A0_0601E61E0A45_.wvu.PrintArea" hidden="1" oldHidden="1">
    <formula>'___ RICETTAZ E RICICL 2'!$A$1:$X$54</formula>
    <oldFormula>'___ RICETTAZ E RICICL 2'!$A$1:$X$54</oldFormula>
  </rdn>
  <rdn rId="0" localSheetId="17" customView="1" name="Z_B571A6AA_5FF9_4D4B_83A0_0601E61E0A45_.wvu.PrintTitles" hidden="1" oldHidden="1">
    <formula>'___ RICETTAZ E RICICL 2'!$1:$9</formula>
    <oldFormula>'___ RICETTAZ E RICICL 2'!$1:$9</oldFormula>
  </rdn>
  <rdn rId="0" localSheetId="18" customView="1" name="Z_B571A6AA_5FF9_4D4B_83A0_0601E61E0A45_.wvu.PrintArea" hidden="1" oldHidden="1">
    <formula>'___ RICETTAZ E RICICL'!$A$1:$W$38</formula>
    <oldFormula>'___ RICETTAZ E RICICL'!$A$1:$W$38</oldFormula>
  </rdn>
  <rdn rId="0" localSheetId="18" customView="1" name="Z_B571A6AA_5FF9_4D4B_83A0_0601E61E0A45_.wvu.PrintTitles" hidden="1" oldHidden="1">
    <formula>'___ RICETTAZ E RICICL'!$1:$9</formula>
    <oldFormula>'___ RICETTAZ E RICICL'!$1:$9</oldFormula>
  </rdn>
  <rdn rId="0" localSheetId="19" customView="1" name="Z_B571A6AA_5FF9_4D4B_83A0_0601E61E0A45_.wvu.PrintArea" hidden="1" oldHidden="1">
    <formula>'06_COMMERCIALE'!$A$1:$W$59</formula>
    <oldFormula>'06_COMMERCIALE'!$A$1:$W$59</oldFormula>
  </rdn>
  <rdn rId="0" localSheetId="19" customView="1" name="Z_B571A6AA_5FF9_4D4B_83A0_0601E61E0A45_.wvu.PrintTitles" hidden="1" oldHidden="1">
    <formula>'06_COMMERCIALE'!$1:$9</formula>
    <oldFormula>'06_COMMERCIALE'!$1:$9</oldFormula>
  </rdn>
  <rdn rId="0" localSheetId="19" customView="1" name="Z_B571A6AA_5FF9_4D4B_83A0_0601E61E0A45_.wvu.Rows" hidden="1" oldHidden="1">
    <formula>'06_COMMERCIALE'!$16:$18,'06_COMMERCIALE'!$28:$33,'06_COMMERCIALE'!$58:$59</formula>
    <oldFormula>'06_COMMERCIALE'!$16:$18,'06_COMMERCIALE'!$28:$33,'06_COMMERCIALE'!$58:$59</oldFormula>
  </rdn>
  <rdn rId="0" localSheetId="20" customView="1" name="Z_B571A6AA_5FF9_4D4B_83A0_0601E61E0A45_.wvu.PrintArea" hidden="1" oldHidden="1">
    <formula>'08_PROGETTAZIONE'!$A$1:$W$46</formula>
    <oldFormula>'08_PROGETTAZIONE'!$A$1:$W$46</oldFormula>
  </rdn>
  <rdn rId="0" localSheetId="20" customView="1" name="Z_B571A6AA_5FF9_4D4B_83A0_0601E61E0A45_.wvu.PrintTitles" hidden="1" oldHidden="1">
    <formula>'08_PROGETTAZIONE'!$1:$9</formula>
    <oldFormula>'08_PROGETTAZIONE'!$1:$9</oldFormula>
  </rdn>
  <rdn rId="0" localSheetId="20" customView="1" name="Z_B571A6AA_5FF9_4D4B_83A0_0601E61E0A45_.wvu.Rows" hidden="1" oldHidden="1">
    <formula>'08_PROGETTAZIONE'!$16:$18,'08_PROGETTAZIONE'!$26:$28,'08_PROGETTAZIONE'!$36:$39</formula>
    <oldFormula>'08_PROGETTAZIONE'!$16:$18,'08_PROGETTAZIONE'!$26:$28,'08_PROGETTAZIONE'!$36:$39</oldFormula>
  </rdn>
  <rdn rId="0" localSheetId="21" customView="1" name="Z_B571A6AA_5FF9_4D4B_83A0_0601E61E0A45_.wvu.PrintArea" hidden="1" oldHidden="1">
    <formula>'___ PERS INDIVID E SOGG  IRR'!$A$1:$X$54</formula>
    <oldFormula>'___ PERS INDIVID E SOGG  IRR'!$A$1:$X$54</oldFormula>
  </rdn>
  <rdn rId="0" localSheetId="21" customView="1" name="Z_B571A6AA_5FF9_4D4B_83A0_0601E61E0A45_.wvu.PrintTitles" hidden="1" oldHidden="1">
    <formula>'___ PERS INDIVID E SOGG  IRR'!$1:$9</formula>
    <oldFormula>'___ PERS INDIVID E SOGG  IRR'!$1:$9</oldFormula>
  </rdn>
  <rdn rId="0" localSheetId="21" customView="1" name="Z_B571A6AA_5FF9_4D4B_83A0_0601E61E0A45_.wvu.Rows" hidden="1" oldHidden="1">
    <formula>'___ PERS INDIVID E SOGG  IRR'!$16:$18,'___ PERS INDIVID E SOGG  IRR'!$29:$30,'___ PERS INDIVID E SOGG  IRR'!$46:$47</formula>
    <oldFormula>'___ PERS INDIVID E SOGG  IRR'!$16:$18,'___ PERS INDIVID E SOGG  IRR'!$29:$30,'___ PERS INDIVID E SOGG  IRR'!$46:$47</oldFormula>
  </rdn>
  <rdn rId="0" localSheetId="22" customView="1" name="Z_B571A6AA_5FF9_4D4B_83A0_0601E61E0A45_.wvu.PrintArea" hidden="1" oldHidden="1">
    <formula>MAN!$A$1:$L$168</formula>
    <oldFormula>MAN!$A$1:$L$168</oldFormula>
  </rdn>
  <rdn rId="0" localSheetId="22" customView="1" name="Z_B571A6AA_5FF9_4D4B_83A0_0601E61E0A45_.wvu.PrintTitles" hidden="1" oldHidden="1">
    <formula>MAN!$1:$10</formula>
    <oldFormula>MAN!$1:$10</oldFormula>
  </rdn>
  <rdn rId="0" localSheetId="22" customView="1" name="Z_B571A6AA_5FF9_4D4B_83A0_0601E61E0A45_.wvu.Cols" hidden="1" oldHidden="1">
    <formula>MAN!$F:$F,MAN!$M:$O</formula>
    <oldFormula>MAN!$F:$F,MAN!$M:$O</oldFormula>
  </rdn>
  <rdn rId="0" localSheetId="22" customView="1" name="Z_B571A6AA_5FF9_4D4B_83A0_0601E61E0A45_.wvu.FilterData" hidden="1" oldHidden="1">
    <formula>MAN!$A$14:$O$142</formula>
    <oldFormula>MAN!$A$14:$O$142</oldFormula>
  </rdn>
  <rdn rId="0" localSheetId="23" customView="1" name="Z_B571A6AA_5FF9_4D4B_83A0_0601E61E0A45_.wvu.PrintArea" hidden="1" oldHidden="1">
    <formula>REATI!$A$1:$I$176</formula>
    <oldFormula>REATI!$A$1:$I$176</oldFormula>
  </rdn>
  <rdn rId="0" localSheetId="23" customView="1" name="Z_B571A6AA_5FF9_4D4B_83A0_0601E61E0A45_.wvu.PrintTitles" hidden="1" oldHidden="1">
    <formula>REATI!$1:$6</formula>
    <oldFormula>REATI!$1:$6</oldFormula>
  </rdn>
  <rdn rId="0" localSheetId="23" customView="1" name="Z_B571A6AA_5FF9_4D4B_83A0_0601E61E0A45_.wvu.FilterData" hidden="1" oldHidden="1">
    <formula>REATI!$A$6:$I$176</formula>
    <oldFormula>REATI!$A$6:$I$176</oldFormula>
  </rdn>
  <rdn rId="0" localSheetId="24" customView="1" name="Z_B571A6AA_5FF9_4D4B_83A0_0601E61E0A45_.wvu.PrintArea" hidden="1" oldHidden="1">
    <formula>'Piano gest. rischio'!$A$1:$G$122</formula>
    <oldFormula>'Piano gest. rischio'!$A$1:$G$122</oldFormula>
  </rdn>
  <rdn rId="0" localSheetId="24" customView="1" name="Z_B571A6AA_5FF9_4D4B_83A0_0601E61E0A45_.wvu.PrintTitles" hidden="1" oldHidden="1">
    <formula>'Piano gest. rischio'!$3:$5</formula>
    <oldFormula>'Piano gest. rischio'!$3:$5</oldFormula>
  </rdn>
  <rdn rId="0" localSheetId="24" customView="1" name="Z_B571A6AA_5FF9_4D4B_83A0_0601E61E0A45_.wvu.Rows" hidden="1" oldHidden="1">
    <formula>'Piano gest. rischio'!$1:$1</formula>
    <oldFormula>'Piano gest. rischio'!$1:$1</oldFormula>
  </rdn>
  <rdn rId="0" localSheetId="24" customView="1" name="Z_B571A6AA_5FF9_4D4B_83A0_0601E61E0A45_.wvu.Cols" hidden="1" oldHidden="1">
    <formula>'Piano gest. rischio'!$A:$A,'Piano gest. rischio'!$E:$E</formula>
    <oldFormula>'Piano gest. rischio'!$A:$A,'Piano gest. rischio'!$E:$E</oldFormula>
  </rdn>
  <rdn rId="0" localSheetId="24" customView="1" name="Z_B571A6AA_5FF9_4D4B_83A0_0601E61E0A45_.wvu.FilterData" hidden="1" oldHidden="1">
    <formula>'Piano gest. rischio'!$A$5:$H$122</formula>
    <oldFormula>'Piano gest. rischio'!$A$5:$H$122</oldFormula>
  </rdn>
  <rdn rId="0" localSheetId="30" customView="1" name="Z_B571A6AA_5FF9_4D4B_83A0_0601E61E0A45_.wvu.PrintArea" hidden="1" oldHidden="1">
    <formula>P.02!$A$1:$J$109</formula>
    <oldFormula>P.02!$A$1:$J$109</oldFormula>
  </rdn>
  <rdn rId="0" localSheetId="30" customView="1" name="Z_B571A6AA_5FF9_4D4B_83A0_0601E61E0A45_.wvu.PrintTitles" hidden="1" oldHidden="1">
    <formula>P.02!$2:$2</formula>
    <oldFormula>P.02!$2:$2</oldFormula>
  </rdn>
  <rdn rId="0" localSheetId="30" customView="1" name="Z_B571A6AA_5FF9_4D4B_83A0_0601E61E0A45_.wvu.Cols" hidden="1" oldHidden="1">
    <formula>P.02!$H:$I</formula>
    <oldFormula>P.02!$H:$I</oldFormula>
  </rdn>
  <rdn rId="0" localSheetId="30" customView="1" name="Z_B571A6AA_5FF9_4D4B_83A0_0601E61E0A45_.wvu.FilterData" hidden="1" oldHidden="1">
    <formula>P.02!$A$2:$J$109</formula>
    <oldFormula>P.02!$A$2:$J$109</oldFormula>
  </rdn>
  <rdn rId="0" localSheetId="31" customView="1" name="Z_B571A6AA_5FF9_4D4B_83A0_0601E61E0A45_.wvu.PrintArea" hidden="1" oldHidden="1">
    <formula>P.03!$A$1:$J$109</formula>
    <oldFormula>P.03!$A$1:$J$109</oldFormula>
  </rdn>
  <rdn rId="0" localSheetId="31" customView="1" name="Z_B571A6AA_5FF9_4D4B_83A0_0601E61E0A45_.wvu.PrintTitles" hidden="1" oldHidden="1">
    <formula>P.03!$2:$2</formula>
    <oldFormula>P.03!$2:$2</oldFormula>
  </rdn>
  <rdn rId="0" localSheetId="31" customView="1" name="Z_B571A6AA_5FF9_4D4B_83A0_0601E61E0A45_.wvu.Cols" hidden="1" oldHidden="1">
    <formula>P.03!$H:$I</formula>
    <oldFormula>P.03!$H:$I</oldFormula>
  </rdn>
  <rdn rId="0" localSheetId="31" customView="1" name="Z_B571A6AA_5FF9_4D4B_83A0_0601E61E0A45_.wvu.FilterData" hidden="1" oldHidden="1">
    <formula>P.03!$A$2:$L$109</formula>
    <oldFormula>P.03!$A$2:$L$109</oldFormula>
  </rdn>
  <rdn rId="0" localSheetId="32" customView="1" name="Z_B571A6AA_5FF9_4D4B_83A0_0601E61E0A45_.wvu.PrintArea" hidden="1" oldHidden="1">
    <formula>P.04!$A$1:$K$108</formula>
    <oldFormula>P.04!$A$1:$K$108</oldFormula>
  </rdn>
  <rdn rId="0" localSheetId="32" customView="1" name="Z_B571A6AA_5FF9_4D4B_83A0_0601E61E0A45_.wvu.PrintTitles" hidden="1" oldHidden="1">
    <formula>P.04!$1:$1</formula>
    <oldFormula>P.04!$1:$1</oldFormula>
  </rdn>
  <rdn rId="0" localSheetId="32" customView="1" name="Z_B571A6AA_5FF9_4D4B_83A0_0601E61E0A45_.wvu.Cols" hidden="1" oldHidden="1">
    <formula>P.04!$H:$I</formula>
    <oldFormula>P.04!$H:$I</oldFormula>
  </rdn>
  <rdn rId="0" localSheetId="32" customView="1" name="Z_B571A6AA_5FF9_4D4B_83A0_0601E61E0A45_.wvu.FilterData" hidden="1" oldHidden="1">
    <formula>P.04!$A$1:$K$108</formula>
    <oldFormula>P.04!$A$1:$K$108</oldFormula>
  </rdn>
  <rdn rId="0" localSheetId="33" customView="1" name="Z_B571A6AA_5FF9_4D4B_83A0_0601E61E0A45_.wvu.PrintArea" hidden="1" oldHidden="1">
    <formula>P.05!$A$1:$J$108</formula>
    <oldFormula>P.05!$A$1:$J$108</oldFormula>
  </rdn>
  <rdn rId="0" localSheetId="33" customView="1" name="Z_B571A6AA_5FF9_4D4B_83A0_0601E61E0A45_.wvu.PrintTitles" hidden="1" oldHidden="1">
    <formula>P.05!$1:$1</formula>
    <oldFormula>P.05!$1:$1</oldFormula>
  </rdn>
  <rdn rId="0" localSheetId="33" customView="1" name="Z_B571A6AA_5FF9_4D4B_83A0_0601E61E0A45_.wvu.Cols" hidden="1" oldHidden="1">
    <formula>P.05!$G:$H</formula>
    <oldFormula>P.05!$G:$H</oldFormula>
  </rdn>
  <rdn rId="0" localSheetId="33" customView="1" name="Z_B571A6AA_5FF9_4D4B_83A0_0601E61E0A45_.wvu.FilterData" hidden="1" oldHidden="1">
    <formula>P.05!$A$1:$J$108</formula>
    <oldFormula>P.05!$A$1:$J$108</oldFormula>
  </rdn>
  <rdn rId="0" localSheetId="34" customView="1" name="Z_B571A6AA_5FF9_4D4B_83A0_0601E61E0A45_.wvu.PrintArea" hidden="1" oldHidden="1">
    <formula>P.06!$A$1:$J$108</formula>
    <oldFormula>P.06!$A$1:$J$108</oldFormula>
  </rdn>
  <rdn rId="0" localSheetId="34" customView="1" name="Z_B571A6AA_5FF9_4D4B_83A0_0601E61E0A45_.wvu.PrintTitles" hidden="1" oldHidden="1">
    <formula>P.06!$1:$1</formula>
    <oldFormula>P.06!$1:$1</oldFormula>
  </rdn>
  <rdn rId="0" localSheetId="34" customView="1" name="Z_B571A6AA_5FF9_4D4B_83A0_0601E61E0A45_.wvu.Cols" hidden="1" oldHidden="1">
    <formula>P.06!$G:$H</formula>
    <oldFormula>P.06!$G:$H</oldFormula>
  </rdn>
  <rdn rId="0" localSheetId="34" customView="1" name="Z_B571A6AA_5FF9_4D4B_83A0_0601E61E0A45_.wvu.FilterData" hidden="1" oldHidden="1">
    <formula>P.06!$A$1:$J$108</formula>
    <oldFormula>P.06!$A$1:$J$108</oldFormula>
  </rdn>
  <rdn rId="0" localSheetId="35" customView="1" name="Z_B571A6AA_5FF9_4D4B_83A0_0601E61E0A45_.wvu.PrintArea" hidden="1" oldHidden="1">
    <formula>P.07!$A$1:$J$108</formula>
    <oldFormula>P.07!$A$1:$J$108</oldFormula>
  </rdn>
  <rdn rId="0" localSheetId="35" customView="1" name="Z_B571A6AA_5FF9_4D4B_83A0_0601E61E0A45_.wvu.PrintTitles" hidden="1" oldHidden="1">
    <formula>P.07!$1:$1</formula>
    <oldFormula>P.07!$1:$1</oldFormula>
  </rdn>
  <rdn rId="0" localSheetId="35" customView="1" name="Z_B571A6AA_5FF9_4D4B_83A0_0601E61E0A45_.wvu.Cols" hidden="1" oldHidden="1">
    <formula>P.07!$G:$H</formula>
    <oldFormula>P.07!$G:$H</oldFormula>
  </rdn>
  <rdn rId="0" localSheetId="35" customView="1" name="Z_B571A6AA_5FF9_4D4B_83A0_0601E61E0A45_.wvu.FilterData" hidden="1" oldHidden="1">
    <formula>P.07!$A$1:$J$108</formula>
    <oldFormula>P.07!$A$1:$J$108</oldFormula>
  </rdn>
  <rdn rId="0" localSheetId="36" customView="1" name="Z_B571A6AA_5FF9_4D4B_83A0_0601E61E0A45_.wvu.PrintArea" hidden="1" oldHidden="1">
    <formula>P.08!$A$1:$J$108</formula>
    <oldFormula>P.08!$A$1:$J$108</oldFormula>
  </rdn>
  <rdn rId="0" localSheetId="36" customView="1" name="Z_B571A6AA_5FF9_4D4B_83A0_0601E61E0A45_.wvu.PrintTitles" hidden="1" oldHidden="1">
    <formula>P.08!$1:$1</formula>
    <oldFormula>P.08!$1:$1</oldFormula>
  </rdn>
  <rdn rId="0" localSheetId="36" customView="1" name="Z_B571A6AA_5FF9_4D4B_83A0_0601E61E0A45_.wvu.Cols" hidden="1" oldHidden="1">
    <formula>P.08!$G:$H</formula>
    <oldFormula>P.08!$G:$H</oldFormula>
  </rdn>
  <rdn rId="0" localSheetId="36" customView="1" name="Z_B571A6AA_5FF9_4D4B_83A0_0601E61E0A45_.wvu.FilterData" hidden="1" oldHidden="1">
    <formula>P.08!$A$1:$J$108</formula>
    <oldFormula>P.08!$A$1:$J$108</oldFormula>
  </rdn>
  <rdn rId="0" localSheetId="37" customView="1" name="Z_B571A6AA_5FF9_4D4B_83A0_0601E61E0A45_.wvu.PrintArea" hidden="1" oldHidden="1">
    <formula>P.09!$A$1:$J$108</formula>
    <oldFormula>P.09!$A$1:$J$108</oldFormula>
  </rdn>
  <rdn rId="0" localSheetId="37" customView="1" name="Z_B571A6AA_5FF9_4D4B_83A0_0601E61E0A45_.wvu.PrintTitles" hidden="1" oldHidden="1">
    <formula>P.09!$1:$1</formula>
    <oldFormula>P.09!$1:$1</oldFormula>
  </rdn>
  <rdn rId="0" localSheetId="37" customView="1" name="Z_B571A6AA_5FF9_4D4B_83A0_0601E61E0A45_.wvu.Cols" hidden="1" oldHidden="1">
    <formula>P.09!$G:$H</formula>
    <oldFormula>P.09!$G:$H</oldFormula>
  </rdn>
  <rdn rId="0" localSheetId="37" customView="1" name="Z_B571A6AA_5FF9_4D4B_83A0_0601E61E0A45_.wvu.FilterData" hidden="1" oldHidden="1">
    <formula>P.09!$A$1:$J$108</formula>
    <oldFormula>P.09!$A$1:$J$108</oldFormula>
  </rdn>
  <rdn rId="0" localSheetId="40" customView="1" name="Z_B571A6AA_5FF9_4D4B_83A0_0601E61E0A45_.wvu.PrintArea" hidden="1" oldHidden="1">
    <formula>PGR!$A$1:$E$129</formula>
    <oldFormula>PGR!$A$1:$E$129</oldFormula>
  </rdn>
  <rdn rId="0" localSheetId="40" customView="1" name="Z_B571A6AA_5FF9_4D4B_83A0_0601E61E0A45_.wvu.PrintTitles" hidden="1" oldHidden="1">
    <formula>PGR!$1:$1</formula>
    <oldFormula>PGR!$1:$1</oldFormula>
  </rdn>
  <rdn rId="0" localSheetId="40" customView="1" name="Z_B571A6AA_5FF9_4D4B_83A0_0601E61E0A45_.wvu.FilterData" hidden="1" oldHidden="1">
    <formula>PGR!$A$1:$E$43</formula>
    <oldFormula>PGR!$A$1:$E$43</oldFormula>
  </rdn>
  <rdn rId="0" localSheetId="41" customView="1" name="Z_B571A6AA_5FF9_4D4B_83A0_0601E61E0A45_.wvu.PrintArea" hidden="1" oldHidden="1">
    <formula>Foglio1!$A$1:$Q$46</formula>
    <oldFormula>Foglio1!$A$1:$Q$46</oldFormula>
  </rdn>
  <rcv guid="{B571A6AA-5FF9-4D4B-83A0-0601E61E0A4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microsoft.com/office/2006/relationships/xlExternalLinkPath/xlPathMissing" Target="Mappa%20Rischi%20KLANA%20ITALIA_Agg00.xlsx" TargetMode="External"/><Relationship Id="rId5" Type="http://schemas.openxmlformats.org/officeDocument/2006/relationships/drawing" Target="../drawings/drawing19.xml"/><Relationship Id="rId4" Type="http://schemas.openxmlformats.org/officeDocument/2006/relationships/printerSettings" Target="../printerSettings/printerSettings6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O56"/>
  <sheetViews>
    <sheetView workbookViewId="0">
      <selection activeCell="D51" sqref="D51"/>
    </sheetView>
  </sheetViews>
  <sheetFormatPr defaultColWidth="8.85546875" defaultRowHeight="12.75" x14ac:dyDescent="0.2"/>
  <cols>
    <col min="2" max="2" width="12.28515625" customWidth="1"/>
    <col min="3" max="3" width="21.42578125" customWidth="1"/>
    <col min="4" max="4" width="36.85546875" customWidth="1"/>
    <col min="5" max="5" width="5.140625" customWidth="1"/>
  </cols>
  <sheetData>
    <row r="1" spans="1:15" s="9" customFormat="1" ht="45.75" customHeight="1" thickBot="1" x14ac:dyDescent="0.35">
      <c r="A1" s="14"/>
      <c r="B1" s="14"/>
      <c r="C1" s="619" t="s">
        <v>27</v>
      </c>
      <c r="D1" s="619"/>
      <c r="E1" s="10"/>
      <c r="F1" s="10"/>
      <c r="G1" s="10"/>
      <c r="H1" s="10"/>
      <c r="I1" s="10"/>
      <c r="J1" s="10"/>
      <c r="K1" s="10"/>
      <c r="L1" s="10"/>
      <c r="M1" s="10"/>
      <c r="N1" s="10"/>
      <c r="O1" s="10"/>
    </row>
    <row r="2" spans="1:15" x14ac:dyDescent="0.2">
      <c r="A2" s="11"/>
      <c r="B2" s="11"/>
      <c r="C2" s="12" t="s">
        <v>0</v>
      </c>
      <c r="D2" s="11"/>
    </row>
    <row r="4" spans="1:15" x14ac:dyDescent="0.2">
      <c r="C4" s="2" t="s">
        <v>1</v>
      </c>
      <c r="D4" s="3"/>
    </row>
    <row r="5" spans="1:15" x14ac:dyDescent="0.2">
      <c r="C5" s="4" t="s">
        <v>2</v>
      </c>
      <c r="D5" s="5"/>
    </row>
    <row r="7" spans="1:15" x14ac:dyDescent="0.2">
      <c r="B7" s="6" t="s">
        <v>3</v>
      </c>
      <c r="C7" s="7"/>
      <c r="D7" s="7"/>
    </row>
    <row r="8" spans="1:15" x14ac:dyDescent="0.2">
      <c r="C8" s="8" t="s">
        <v>4</v>
      </c>
    </row>
    <row r="9" spans="1:15" x14ac:dyDescent="0.2">
      <c r="C9" s="8" t="s">
        <v>5</v>
      </c>
    </row>
    <row r="10" spans="1:15" x14ac:dyDescent="0.2">
      <c r="C10" s="8" t="s">
        <v>6</v>
      </c>
    </row>
    <row r="11" spans="1:15" x14ac:dyDescent="0.2">
      <c r="C11" s="8" t="s">
        <v>7</v>
      </c>
    </row>
    <row r="12" spans="1:15" x14ac:dyDescent="0.2">
      <c r="C12" s="8" t="s">
        <v>8</v>
      </c>
    </row>
    <row r="13" spans="1:15" x14ac:dyDescent="0.2">
      <c r="C13" s="8"/>
    </row>
    <row r="14" spans="1:15" x14ac:dyDescent="0.2">
      <c r="B14" s="6" t="s">
        <v>9</v>
      </c>
      <c r="C14" s="6"/>
      <c r="D14" s="7"/>
    </row>
    <row r="15" spans="1:15" x14ac:dyDescent="0.2">
      <c r="C15" s="8" t="s">
        <v>10</v>
      </c>
    </row>
    <row r="16" spans="1:15" x14ac:dyDescent="0.2">
      <c r="C16" s="8" t="s">
        <v>11</v>
      </c>
    </row>
    <row r="17" spans="2:4" x14ac:dyDescent="0.2">
      <c r="C17" s="8" t="s">
        <v>12</v>
      </c>
    </row>
    <row r="18" spans="2:4" x14ac:dyDescent="0.2">
      <c r="C18" s="8" t="s">
        <v>13</v>
      </c>
    </row>
    <row r="21" spans="2:4" x14ac:dyDescent="0.2">
      <c r="B21" s="6" t="s">
        <v>14</v>
      </c>
      <c r="C21" s="6"/>
      <c r="D21" s="7"/>
    </row>
    <row r="22" spans="2:4" x14ac:dyDescent="0.2">
      <c r="C22" s="8" t="s">
        <v>10</v>
      </c>
    </row>
    <row r="23" spans="2:4" x14ac:dyDescent="0.2">
      <c r="C23" s="8" t="s">
        <v>11</v>
      </c>
    </row>
    <row r="24" spans="2:4" x14ac:dyDescent="0.2">
      <c r="C24" s="8" t="s">
        <v>10</v>
      </c>
    </row>
    <row r="25" spans="2:4" x14ac:dyDescent="0.2">
      <c r="C25" s="8" t="s">
        <v>11</v>
      </c>
    </row>
    <row r="29" spans="2:4" x14ac:dyDescent="0.2">
      <c r="C29" s="1" t="s">
        <v>15</v>
      </c>
    </row>
    <row r="31" spans="2:4" x14ac:dyDescent="0.2">
      <c r="B31" s="6" t="s">
        <v>16</v>
      </c>
      <c r="C31" s="7"/>
      <c r="D31" s="7"/>
    </row>
    <row r="32" spans="2:4" x14ac:dyDescent="0.2">
      <c r="C32" s="8" t="s">
        <v>17</v>
      </c>
    </row>
    <row r="33" spans="2:4" x14ac:dyDescent="0.2">
      <c r="C33" s="8" t="s">
        <v>18</v>
      </c>
    </row>
    <row r="34" spans="2:4" x14ac:dyDescent="0.2">
      <c r="C34" s="8" t="s">
        <v>19</v>
      </c>
    </row>
    <row r="35" spans="2:4" x14ac:dyDescent="0.2">
      <c r="C35" s="8" t="s">
        <v>20</v>
      </c>
    </row>
    <row r="36" spans="2:4" x14ac:dyDescent="0.2">
      <c r="C36" s="8" t="s">
        <v>21</v>
      </c>
    </row>
    <row r="38" spans="2:4" x14ac:dyDescent="0.2">
      <c r="B38" s="6" t="s">
        <v>22</v>
      </c>
      <c r="C38" s="7"/>
      <c r="D38" s="7"/>
    </row>
    <row r="39" spans="2:4" x14ac:dyDescent="0.2">
      <c r="C39" s="8" t="s">
        <v>23</v>
      </c>
    </row>
    <row r="40" spans="2:4" x14ac:dyDescent="0.2">
      <c r="C40" s="8" t="s">
        <v>24</v>
      </c>
    </row>
    <row r="41" spans="2:4" x14ac:dyDescent="0.2">
      <c r="C41" s="8" t="s">
        <v>25</v>
      </c>
    </row>
    <row r="42" spans="2:4" x14ac:dyDescent="0.2">
      <c r="C42" s="8" t="s">
        <v>26</v>
      </c>
    </row>
    <row r="43" spans="2:4" x14ac:dyDescent="0.2">
      <c r="C43" s="8"/>
    </row>
    <row r="44" spans="2:4" x14ac:dyDescent="0.2">
      <c r="C44" s="8"/>
    </row>
    <row r="45" spans="2:4" x14ac:dyDescent="0.2">
      <c r="C45" s="8"/>
    </row>
    <row r="46" spans="2:4" x14ac:dyDescent="0.2">
      <c r="C46" s="8"/>
    </row>
    <row r="47" spans="2:4" x14ac:dyDescent="0.2">
      <c r="C47" s="8"/>
    </row>
    <row r="48" spans="2:4" x14ac:dyDescent="0.2">
      <c r="C48" s="8"/>
    </row>
    <row r="49" spans="1:4" x14ac:dyDescent="0.2">
      <c r="C49" s="8"/>
    </row>
    <row r="50" spans="1:4" x14ac:dyDescent="0.2">
      <c r="C50" s="8"/>
    </row>
    <row r="51" spans="1:4" x14ac:dyDescent="0.2">
      <c r="C51" s="8"/>
    </row>
    <row r="52" spans="1:4" x14ac:dyDescent="0.2">
      <c r="C52" s="8"/>
    </row>
    <row r="53" spans="1:4" x14ac:dyDescent="0.2">
      <c r="C53" s="8"/>
    </row>
    <row r="54" spans="1:4" x14ac:dyDescent="0.2">
      <c r="C54" s="8"/>
    </row>
    <row r="55" spans="1:4" ht="13.5" thickBot="1" x14ac:dyDescent="0.25">
      <c r="A55" s="13"/>
      <c r="B55" s="13"/>
      <c r="C55" s="13"/>
      <c r="D55" s="13"/>
    </row>
    <row r="56" spans="1:4" ht="26.25" customHeight="1" x14ac:dyDescent="0.2">
      <c r="A56" s="620" t="s">
        <v>28</v>
      </c>
      <c r="B56" s="620"/>
      <c r="C56" s="620"/>
      <c r="D56" s="620"/>
    </row>
  </sheetData>
  <customSheetViews>
    <customSheetView guid="{B571A6AA-5FF9-4D4B-83A0-0601E61E0A45}" fitToPage="1" state="hidden">
      <selection activeCell="D51" sqref="D51"/>
      <pageMargins left="0.39370078740157483" right="0.39370078740157483" top="0.74803149606299213" bottom="0.74803149606299213" header="0.31496062992125984" footer="0.31496062992125984"/>
      <printOptions horizontalCentered="1"/>
      <pageSetup paperSize="9" scale="98" orientation="portrait"/>
    </customSheetView>
    <customSheetView guid="{1A0BD45B-5397-45F8-B479-7CCC97254D05}" fitToPage="1" state="hidden">
      <selection activeCell="D51" sqref="D51"/>
      <pageMargins left="0.39370078740157483" right="0.39370078740157483" top="0.74803149606299213" bottom="0.74803149606299213" header="0.31496062992125984" footer="0.31496062992125984"/>
      <printOptions horizontalCentered="1"/>
      <pageSetup paperSize="9" scale="98" orientation="portrait"/>
    </customSheetView>
  </customSheetViews>
  <mergeCells count="2">
    <mergeCell ref="C1:D1"/>
    <mergeCell ref="A56:D56"/>
  </mergeCells>
  <phoneticPr fontId="2" type="noConversion"/>
  <printOptions horizontalCentered="1"/>
  <pageMargins left="0.39370078740157483" right="0.39370078740157483" top="0.74803149606299213" bottom="0.74803149606299213" header="0.31496062992125984" footer="0.31496062992125984"/>
  <pageSetup paperSize="9" scale="98"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pageSetUpPr fitToPage="1"/>
  </sheetPr>
  <dimension ref="A1:W41"/>
  <sheetViews>
    <sheetView view="pageBreakPreview" zoomScale="130" zoomScaleNormal="165" zoomScaleSheetLayoutView="130" zoomScalePageLayoutView="165" workbookViewId="0">
      <selection activeCell="B3" sqref="B3"/>
    </sheetView>
  </sheetViews>
  <sheetFormatPr defaultColWidth="8.85546875" defaultRowHeight="15" x14ac:dyDescent="0.2"/>
  <cols>
    <col min="1" max="1" width="2.140625" style="614" customWidth="1"/>
    <col min="2" max="2" width="20.7109375" style="614" customWidth="1"/>
    <col min="3" max="3" width="18.7109375" style="392" customWidth="1"/>
    <col min="4" max="4" width="3" style="346" customWidth="1"/>
    <col min="5" max="20" width="3.28515625" style="346" customWidth="1"/>
    <col min="21" max="21" width="2.28515625" style="346" customWidth="1"/>
    <col min="22" max="22" width="3.7109375" style="346" customWidth="1"/>
    <col min="23" max="23" width="5.28515625" style="346" customWidth="1"/>
    <col min="24" max="261" width="8.85546875" style="614"/>
    <col min="262" max="262" width="20.140625" style="614" customWidth="1"/>
    <col min="263" max="263" width="18.85546875" style="614" customWidth="1"/>
    <col min="264" max="264" width="45" style="614" customWidth="1"/>
    <col min="265" max="265" width="50.7109375" style="614" customWidth="1"/>
    <col min="266" max="266" width="13.7109375" style="614" customWidth="1"/>
    <col min="267" max="267" width="14.42578125" style="614" customWidth="1"/>
    <col min="268" max="268" width="11.7109375" style="614" customWidth="1"/>
    <col min="269" max="269" width="28.42578125" style="614" customWidth="1"/>
    <col min="270" max="270" width="32.7109375" style="614" customWidth="1"/>
    <col min="271" max="517" width="8.85546875" style="614"/>
    <col min="518" max="518" width="20.140625" style="614" customWidth="1"/>
    <col min="519" max="519" width="18.85546875" style="614" customWidth="1"/>
    <col min="520" max="520" width="45" style="614" customWidth="1"/>
    <col min="521" max="521" width="50.7109375" style="614" customWidth="1"/>
    <col min="522" max="522" width="13.7109375" style="614" customWidth="1"/>
    <col min="523" max="523" width="14.42578125" style="614" customWidth="1"/>
    <col min="524" max="524" width="11.7109375" style="614" customWidth="1"/>
    <col min="525" max="525" width="28.42578125" style="614" customWidth="1"/>
    <col min="526" max="526" width="32.7109375" style="614" customWidth="1"/>
    <col min="527" max="773" width="8.85546875" style="614"/>
    <col min="774" max="774" width="20.140625" style="614" customWidth="1"/>
    <col min="775" max="775" width="18.85546875" style="614" customWidth="1"/>
    <col min="776" max="776" width="45" style="614" customWidth="1"/>
    <col min="777" max="777" width="50.7109375" style="614" customWidth="1"/>
    <col min="778" max="778" width="13.7109375" style="614" customWidth="1"/>
    <col min="779" max="779" width="14.42578125" style="614" customWidth="1"/>
    <col min="780" max="780" width="11.7109375" style="614" customWidth="1"/>
    <col min="781" max="781" width="28.42578125" style="614" customWidth="1"/>
    <col min="782" max="782" width="32.7109375" style="614" customWidth="1"/>
    <col min="783" max="1029" width="8.85546875" style="614"/>
    <col min="1030" max="1030" width="20.140625" style="614" customWidth="1"/>
    <col min="1031" max="1031" width="18.85546875" style="614" customWidth="1"/>
    <col min="1032" max="1032" width="45" style="614" customWidth="1"/>
    <col min="1033" max="1033" width="50.7109375" style="614" customWidth="1"/>
    <col min="1034" max="1034" width="13.7109375" style="614" customWidth="1"/>
    <col min="1035" max="1035" width="14.42578125" style="614" customWidth="1"/>
    <col min="1036" max="1036" width="11.7109375" style="614" customWidth="1"/>
    <col min="1037" max="1037" width="28.42578125" style="614" customWidth="1"/>
    <col min="1038" max="1038" width="32.7109375" style="614" customWidth="1"/>
    <col min="1039" max="1285" width="8.85546875" style="614"/>
    <col min="1286" max="1286" width="20.140625" style="614" customWidth="1"/>
    <col min="1287" max="1287" width="18.85546875" style="614" customWidth="1"/>
    <col min="1288" max="1288" width="45" style="614" customWidth="1"/>
    <col min="1289" max="1289" width="50.7109375" style="614" customWidth="1"/>
    <col min="1290" max="1290" width="13.7109375" style="614" customWidth="1"/>
    <col min="1291" max="1291" width="14.42578125" style="614" customWidth="1"/>
    <col min="1292" max="1292" width="11.7109375" style="614" customWidth="1"/>
    <col min="1293" max="1293" width="28.42578125" style="614" customWidth="1"/>
    <col min="1294" max="1294" width="32.7109375" style="614" customWidth="1"/>
    <col min="1295" max="1541" width="8.85546875" style="614"/>
    <col min="1542" max="1542" width="20.140625" style="614" customWidth="1"/>
    <col min="1543" max="1543" width="18.85546875" style="614" customWidth="1"/>
    <col min="1544" max="1544" width="45" style="614" customWidth="1"/>
    <col min="1545" max="1545" width="50.7109375" style="614" customWidth="1"/>
    <col min="1546" max="1546" width="13.7109375" style="614" customWidth="1"/>
    <col min="1547" max="1547" width="14.42578125" style="614" customWidth="1"/>
    <col min="1548" max="1548" width="11.7109375" style="614" customWidth="1"/>
    <col min="1549" max="1549" width="28.42578125" style="614" customWidth="1"/>
    <col min="1550" max="1550" width="32.7109375" style="614" customWidth="1"/>
    <col min="1551" max="1797" width="8.85546875" style="614"/>
    <col min="1798" max="1798" width="20.140625" style="614" customWidth="1"/>
    <col min="1799" max="1799" width="18.85546875" style="614" customWidth="1"/>
    <col min="1800" max="1800" width="45" style="614" customWidth="1"/>
    <col min="1801" max="1801" width="50.7109375" style="614" customWidth="1"/>
    <col min="1802" max="1802" width="13.7109375" style="614" customWidth="1"/>
    <col min="1803" max="1803" width="14.42578125" style="614" customWidth="1"/>
    <col min="1804" max="1804" width="11.7109375" style="614" customWidth="1"/>
    <col min="1805" max="1805" width="28.42578125" style="614" customWidth="1"/>
    <col min="1806" max="1806" width="32.7109375" style="614" customWidth="1"/>
    <col min="1807" max="2053" width="8.85546875" style="614"/>
    <col min="2054" max="2054" width="20.140625" style="614" customWidth="1"/>
    <col min="2055" max="2055" width="18.85546875" style="614" customWidth="1"/>
    <col min="2056" max="2056" width="45" style="614" customWidth="1"/>
    <col min="2057" max="2057" width="50.7109375" style="614" customWidth="1"/>
    <col min="2058" max="2058" width="13.7109375" style="614" customWidth="1"/>
    <col min="2059" max="2059" width="14.42578125" style="614" customWidth="1"/>
    <col min="2060" max="2060" width="11.7109375" style="614" customWidth="1"/>
    <col min="2061" max="2061" width="28.42578125" style="614" customWidth="1"/>
    <col min="2062" max="2062" width="32.7109375" style="614" customWidth="1"/>
    <col min="2063" max="2309" width="8.85546875" style="614"/>
    <col min="2310" max="2310" width="20.140625" style="614" customWidth="1"/>
    <col min="2311" max="2311" width="18.85546875" style="614" customWidth="1"/>
    <col min="2312" max="2312" width="45" style="614" customWidth="1"/>
    <col min="2313" max="2313" width="50.7109375" style="614" customWidth="1"/>
    <col min="2314" max="2314" width="13.7109375" style="614" customWidth="1"/>
    <col min="2315" max="2315" width="14.42578125" style="614" customWidth="1"/>
    <col min="2316" max="2316" width="11.7109375" style="614" customWidth="1"/>
    <col min="2317" max="2317" width="28.42578125" style="614" customWidth="1"/>
    <col min="2318" max="2318" width="32.7109375" style="614" customWidth="1"/>
    <col min="2319" max="2565" width="8.85546875" style="614"/>
    <col min="2566" max="2566" width="20.140625" style="614" customWidth="1"/>
    <col min="2567" max="2567" width="18.85546875" style="614" customWidth="1"/>
    <col min="2568" max="2568" width="45" style="614" customWidth="1"/>
    <col min="2569" max="2569" width="50.7109375" style="614" customWidth="1"/>
    <col min="2570" max="2570" width="13.7109375" style="614" customWidth="1"/>
    <col min="2571" max="2571" width="14.42578125" style="614" customWidth="1"/>
    <col min="2572" max="2572" width="11.7109375" style="614" customWidth="1"/>
    <col min="2573" max="2573" width="28.42578125" style="614" customWidth="1"/>
    <col min="2574" max="2574" width="32.7109375" style="614" customWidth="1"/>
    <col min="2575" max="2821" width="8.85546875" style="614"/>
    <col min="2822" max="2822" width="20.140625" style="614" customWidth="1"/>
    <col min="2823" max="2823" width="18.85546875" style="614" customWidth="1"/>
    <col min="2824" max="2824" width="45" style="614" customWidth="1"/>
    <col min="2825" max="2825" width="50.7109375" style="614" customWidth="1"/>
    <col min="2826" max="2826" width="13.7109375" style="614" customWidth="1"/>
    <col min="2827" max="2827" width="14.42578125" style="614" customWidth="1"/>
    <col min="2828" max="2828" width="11.7109375" style="614" customWidth="1"/>
    <col min="2829" max="2829" width="28.42578125" style="614" customWidth="1"/>
    <col min="2830" max="2830" width="32.7109375" style="614" customWidth="1"/>
    <col min="2831" max="3077" width="8.85546875" style="614"/>
    <col min="3078" max="3078" width="20.140625" style="614" customWidth="1"/>
    <col min="3079" max="3079" width="18.85546875" style="614" customWidth="1"/>
    <col min="3080" max="3080" width="45" style="614" customWidth="1"/>
    <col min="3081" max="3081" width="50.7109375" style="614" customWidth="1"/>
    <col min="3082" max="3082" width="13.7109375" style="614" customWidth="1"/>
    <col min="3083" max="3083" width="14.42578125" style="614" customWidth="1"/>
    <col min="3084" max="3084" width="11.7109375" style="614" customWidth="1"/>
    <col min="3085" max="3085" width="28.42578125" style="614" customWidth="1"/>
    <col min="3086" max="3086" width="32.7109375" style="614" customWidth="1"/>
    <col min="3087" max="3333" width="8.85546875" style="614"/>
    <col min="3334" max="3334" width="20.140625" style="614" customWidth="1"/>
    <col min="3335" max="3335" width="18.85546875" style="614" customWidth="1"/>
    <col min="3336" max="3336" width="45" style="614" customWidth="1"/>
    <col min="3337" max="3337" width="50.7109375" style="614" customWidth="1"/>
    <col min="3338" max="3338" width="13.7109375" style="614" customWidth="1"/>
    <col min="3339" max="3339" width="14.42578125" style="614" customWidth="1"/>
    <col min="3340" max="3340" width="11.7109375" style="614" customWidth="1"/>
    <col min="3341" max="3341" width="28.42578125" style="614" customWidth="1"/>
    <col min="3342" max="3342" width="32.7109375" style="614" customWidth="1"/>
    <col min="3343" max="3589" width="8.85546875" style="614"/>
    <col min="3590" max="3590" width="20.140625" style="614" customWidth="1"/>
    <col min="3591" max="3591" width="18.85546875" style="614" customWidth="1"/>
    <col min="3592" max="3592" width="45" style="614" customWidth="1"/>
    <col min="3593" max="3593" width="50.7109375" style="614" customWidth="1"/>
    <col min="3594" max="3594" width="13.7109375" style="614" customWidth="1"/>
    <col min="3595" max="3595" width="14.42578125" style="614" customWidth="1"/>
    <col min="3596" max="3596" width="11.7109375" style="614" customWidth="1"/>
    <col min="3597" max="3597" width="28.42578125" style="614" customWidth="1"/>
    <col min="3598" max="3598" width="32.7109375" style="614" customWidth="1"/>
    <col min="3599" max="3845" width="8.85546875" style="614"/>
    <col min="3846" max="3846" width="20.140625" style="614" customWidth="1"/>
    <col min="3847" max="3847" width="18.85546875" style="614" customWidth="1"/>
    <col min="3848" max="3848" width="45" style="614" customWidth="1"/>
    <col min="3849" max="3849" width="50.7109375" style="614" customWidth="1"/>
    <col min="3850" max="3850" width="13.7109375" style="614" customWidth="1"/>
    <col min="3851" max="3851" width="14.42578125" style="614" customWidth="1"/>
    <col min="3852" max="3852" width="11.7109375" style="614" customWidth="1"/>
    <col min="3853" max="3853" width="28.42578125" style="614" customWidth="1"/>
    <col min="3854" max="3854" width="32.7109375" style="614" customWidth="1"/>
    <col min="3855" max="4101" width="8.85546875" style="614"/>
    <col min="4102" max="4102" width="20.140625" style="614" customWidth="1"/>
    <col min="4103" max="4103" width="18.85546875" style="614" customWidth="1"/>
    <col min="4104" max="4104" width="45" style="614" customWidth="1"/>
    <col min="4105" max="4105" width="50.7109375" style="614" customWidth="1"/>
    <col min="4106" max="4106" width="13.7109375" style="614" customWidth="1"/>
    <col min="4107" max="4107" width="14.42578125" style="614" customWidth="1"/>
    <col min="4108" max="4108" width="11.7109375" style="614" customWidth="1"/>
    <col min="4109" max="4109" width="28.42578125" style="614" customWidth="1"/>
    <col min="4110" max="4110" width="32.7109375" style="614" customWidth="1"/>
    <col min="4111" max="4357" width="8.85546875" style="614"/>
    <col min="4358" max="4358" width="20.140625" style="614" customWidth="1"/>
    <col min="4359" max="4359" width="18.85546875" style="614" customWidth="1"/>
    <col min="4360" max="4360" width="45" style="614" customWidth="1"/>
    <col min="4361" max="4361" width="50.7109375" style="614" customWidth="1"/>
    <col min="4362" max="4362" width="13.7109375" style="614" customWidth="1"/>
    <col min="4363" max="4363" width="14.42578125" style="614" customWidth="1"/>
    <col min="4364" max="4364" width="11.7109375" style="614" customWidth="1"/>
    <col min="4365" max="4365" width="28.42578125" style="614" customWidth="1"/>
    <col min="4366" max="4366" width="32.7109375" style="614" customWidth="1"/>
    <col min="4367" max="4613" width="8.85546875" style="614"/>
    <col min="4614" max="4614" width="20.140625" style="614" customWidth="1"/>
    <col min="4615" max="4615" width="18.85546875" style="614" customWidth="1"/>
    <col min="4616" max="4616" width="45" style="614" customWidth="1"/>
    <col min="4617" max="4617" width="50.7109375" style="614" customWidth="1"/>
    <col min="4618" max="4618" width="13.7109375" style="614" customWidth="1"/>
    <col min="4619" max="4619" width="14.42578125" style="614" customWidth="1"/>
    <col min="4620" max="4620" width="11.7109375" style="614" customWidth="1"/>
    <col min="4621" max="4621" width="28.42578125" style="614" customWidth="1"/>
    <col min="4622" max="4622" width="32.7109375" style="614" customWidth="1"/>
    <col min="4623" max="4869" width="8.85546875" style="614"/>
    <col min="4870" max="4870" width="20.140625" style="614" customWidth="1"/>
    <col min="4871" max="4871" width="18.85546875" style="614" customWidth="1"/>
    <col min="4872" max="4872" width="45" style="614" customWidth="1"/>
    <col min="4873" max="4873" width="50.7109375" style="614" customWidth="1"/>
    <col min="4874" max="4874" width="13.7109375" style="614" customWidth="1"/>
    <col min="4875" max="4875" width="14.42578125" style="614" customWidth="1"/>
    <col min="4876" max="4876" width="11.7109375" style="614" customWidth="1"/>
    <col min="4877" max="4877" width="28.42578125" style="614" customWidth="1"/>
    <col min="4878" max="4878" width="32.7109375" style="614" customWidth="1"/>
    <col min="4879" max="5125" width="8.85546875" style="614"/>
    <col min="5126" max="5126" width="20.140625" style="614" customWidth="1"/>
    <col min="5127" max="5127" width="18.85546875" style="614" customWidth="1"/>
    <col min="5128" max="5128" width="45" style="614" customWidth="1"/>
    <col min="5129" max="5129" width="50.7109375" style="614" customWidth="1"/>
    <col min="5130" max="5130" width="13.7109375" style="614" customWidth="1"/>
    <col min="5131" max="5131" width="14.42578125" style="614" customWidth="1"/>
    <col min="5132" max="5132" width="11.7109375" style="614" customWidth="1"/>
    <col min="5133" max="5133" width="28.42578125" style="614" customWidth="1"/>
    <col min="5134" max="5134" width="32.7109375" style="614" customWidth="1"/>
    <col min="5135" max="5381" width="8.85546875" style="614"/>
    <col min="5382" max="5382" width="20.140625" style="614" customWidth="1"/>
    <col min="5383" max="5383" width="18.85546875" style="614" customWidth="1"/>
    <col min="5384" max="5384" width="45" style="614" customWidth="1"/>
    <col min="5385" max="5385" width="50.7109375" style="614" customWidth="1"/>
    <col min="5386" max="5386" width="13.7109375" style="614" customWidth="1"/>
    <col min="5387" max="5387" width="14.42578125" style="614" customWidth="1"/>
    <col min="5388" max="5388" width="11.7109375" style="614" customWidth="1"/>
    <col min="5389" max="5389" width="28.42578125" style="614" customWidth="1"/>
    <col min="5390" max="5390" width="32.7109375" style="614" customWidth="1"/>
    <col min="5391" max="5637" width="8.85546875" style="614"/>
    <col min="5638" max="5638" width="20.140625" style="614" customWidth="1"/>
    <col min="5639" max="5639" width="18.85546875" style="614" customWidth="1"/>
    <col min="5640" max="5640" width="45" style="614" customWidth="1"/>
    <col min="5641" max="5641" width="50.7109375" style="614" customWidth="1"/>
    <col min="5642" max="5642" width="13.7109375" style="614" customWidth="1"/>
    <col min="5643" max="5643" width="14.42578125" style="614" customWidth="1"/>
    <col min="5644" max="5644" width="11.7109375" style="614" customWidth="1"/>
    <col min="5645" max="5645" width="28.42578125" style="614" customWidth="1"/>
    <col min="5646" max="5646" width="32.7109375" style="614" customWidth="1"/>
    <col min="5647" max="5893" width="8.85546875" style="614"/>
    <col min="5894" max="5894" width="20.140625" style="614" customWidth="1"/>
    <col min="5895" max="5895" width="18.85546875" style="614" customWidth="1"/>
    <col min="5896" max="5896" width="45" style="614" customWidth="1"/>
    <col min="5897" max="5897" width="50.7109375" style="614" customWidth="1"/>
    <col min="5898" max="5898" width="13.7109375" style="614" customWidth="1"/>
    <col min="5899" max="5899" width="14.42578125" style="614" customWidth="1"/>
    <col min="5900" max="5900" width="11.7109375" style="614" customWidth="1"/>
    <col min="5901" max="5901" width="28.42578125" style="614" customWidth="1"/>
    <col min="5902" max="5902" width="32.7109375" style="614" customWidth="1"/>
    <col min="5903" max="6149" width="8.85546875" style="614"/>
    <col min="6150" max="6150" width="20.140625" style="614" customWidth="1"/>
    <col min="6151" max="6151" width="18.85546875" style="614" customWidth="1"/>
    <col min="6152" max="6152" width="45" style="614" customWidth="1"/>
    <col min="6153" max="6153" width="50.7109375" style="614" customWidth="1"/>
    <col min="6154" max="6154" width="13.7109375" style="614" customWidth="1"/>
    <col min="6155" max="6155" width="14.42578125" style="614" customWidth="1"/>
    <col min="6156" max="6156" width="11.7109375" style="614" customWidth="1"/>
    <col min="6157" max="6157" width="28.42578125" style="614" customWidth="1"/>
    <col min="6158" max="6158" width="32.7109375" style="614" customWidth="1"/>
    <col min="6159" max="6405" width="8.85546875" style="614"/>
    <col min="6406" max="6406" width="20.140625" style="614" customWidth="1"/>
    <col min="6407" max="6407" width="18.85546875" style="614" customWidth="1"/>
    <col min="6408" max="6408" width="45" style="614" customWidth="1"/>
    <col min="6409" max="6409" width="50.7109375" style="614" customWidth="1"/>
    <col min="6410" max="6410" width="13.7109375" style="614" customWidth="1"/>
    <col min="6411" max="6411" width="14.42578125" style="614" customWidth="1"/>
    <col min="6412" max="6412" width="11.7109375" style="614" customWidth="1"/>
    <col min="6413" max="6413" width="28.42578125" style="614" customWidth="1"/>
    <col min="6414" max="6414" width="32.7109375" style="614" customWidth="1"/>
    <col min="6415" max="6661" width="8.85546875" style="614"/>
    <col min="6662" max="6662" width="20.140625" style="614" customWidth="1"/>
    <col min="6663" max="6663" width="18.85546875" style="614" customWidth="1"/>
    <col min="6664" max="6664" width="45" style="614" customWidth="1"/>
    <col min="6665" max="6665" width="50.7109375" style="614" customWidth="1"/>
    <col min="6666" max="6666" width="13.7109375" style="614" customWidth="1"/>
    <col min="6667" max="6667" width="14.42578125" style="614" customWidth="1"/>
    <col min="6668" max="6668" width="11.7109375" style="614" customWidth="1"/>
    <col min="6669" max="6669" width="28.42578125" style="614" customWidth="1"/>
    <col min="6670" max="6670" width="32.7109375" style="614" customWidth="1"/>
    <col min="6671" max="6917" width="8.85546875" style="614"/>
    <col min="6918" max="6918" width="20.140625" style="614" customWidth="1"/>
    <col min="6919" max="6919" width="18.85546875" style="614" customWidth="1"/>
    <col min="6920" max="6920" width="45" style="614" customWidth="1"/>
    <col min="6921" max="6921" width="50.7109375" style="614" customWidth="1"/>
    <col min="6922" max="6922" width="13.7109375" style="614" customWidth="1"/>
    <col min="6923" max="6923" width="14.42578125" style="614" customWidth="1"/>
    <col min="6924" max="6924" width="11.7109375" style="614" customWidth="1"/>
    <col min="6925" max="6925" width="28.42578125" style="614" customWidth="1"/>
    <col min="6926" max="6926" width="32.7109375" style="614" customWidth="1"/>
    <col min="6927" max="7173" width="8.85546875" style="614"/>
    <col min="7174" max="7174" width="20.140625" style="614" customWidth="1"/>
    <col min="7175" max="7175" width="18.85546875" style="614" customWidth="1"/>
    <col min="7176" max="7176" width="45" style="614" customWidth="1"/>
    <col min="7177" max="7177" width="50.7109375" style="614" customWidth="1"/>
    <col min="7178" max="7178" width="13.7109375" style="614" customWidth="1"/>
    <col min="7179" max="7179" width="14.42578125" style="614" customWidth="1"/>
    <col min="7180" max="7180" width="11.7109375" style="614" customWidth="1"/>
    <col min="7181" max="7181" width="28.42578125" style="614" customWidth="1"/>
    <col min="7182" max="7182" width="32.7109375" style="614" customWidth="1"/>
    <col min="7183" max="7429" width="8.85546875" style="614"/>
    <col min="7430" max="7430" width="20.140625" style="614" customWidth="1"/>
    <col min="7431" max="7431" width="18.85546875" style="614" customWidth="1"/>
    <col min="7432" max="7432" width="45" style="614" customWidth="1"/>
    <col min="7433" max="7433" width="50.7109375" style="614" customWidth="1"/>
    <col min="7434" max="7434" width="13.7109375" style="614" customWidth="1"/>
    <col min="7435" max="7435" width="14.42578125" style="614" customWidth="1"/>
    <col min="7436" max="7436" width="11.7109375" style="614" customWidth="1"/>
    <col min="7437" max="7437" width="28.42578125" style="614" customWidth="1"/>
    <col min="7438" max="7438" width="32.7109375" style="614" customWidth="1"/>
    <col min="7439" max="7685" width="8.85546875" style="614"/>
    <col min="7686" max="7686" width="20.140625" style="614" customWidth="1"/>
    <col min="7687" max="7687" width="18.85546875" style="614" customWidth="1"/>
    <col min="7688" max="7688" width="45" style="614" customWidth="1"/>
    <col min="7689" max="7689" width="50.7109375" style="614" customWidth="1"/>
    <col min="7690" max="7690" width="13.7109375" style="614" customWidth="1"/>
    <col min="7691" max="7691" width="14.42578125" style="614" customWidth="1"/>
    <col min="7692" max="7692" width="11.7109375" style="614" customWidth="1"/>
    <col min="7693" max="7693" width="28.42578125" style="614" customWidth="1"/>
    <col min="7694" max="7694" width="32.7109375" style="614" customWidth="1"/>
    <col min="7695" max="7941" width="8.85546875" style="614"/>
    <col min="7942" max="7942" width="20.140625" style="614" customWidth="1"/>
    <col min="7943" max="7943" width="18.85546875" style="614" customWidth="1"/>
    <col min="7944" max="7944" width="45" style="614" customWidth="1"/>
    <col min="7945" max="7945" width="50.7109375" style="614" customWidth="1"/>
    <col min="7946" max="7946" width="13.7109375" style="614" customWidth="1"/>
    <col min="7947" max="7947" width="14.42578125" style="614" customWidth="1"/>
    <col min="7948" max="7948" width="11.7109375" style="614" customWidth="1"/>
    <col min="7949" max="7949" width="28.42578125" style="614" customWidth="1"/>
    <col min="7950" max="7950" width="32.7109375" style="614" customWidth="1"/>
    <col min="7951" max="8197" width="8.85546875" style="614"/>
    <col min="8198" max="8198" width="20.140625" style="614" customWidth="1"/>
    <col min="8199" max="8199" width="18.85546875" style="614" customWidth="1"/>
    <col min="8200" max="8200" width="45" style="614" customWidth="1"/>
    <col min="8201" max="8201" width="50.7109375" style="614" customWidth="1"/>
    <col min="8202" max="8202" width="13.7109375" style="614" customWidth="1"/>
    <col min="8203" max="8203" width="14.42578125" style="614" customWidth="1"/>
    <col min="8204" max="8204" width="11.7109375" style="614" customWidth="1"/>
    <col min="8205" max="8205" width="28.42578125" style="614" customWidth="1"/>
    <col min="8206" max="8206" width="32.7109375" style="614" customWidth="1"/>
    <col min="8207" max="8453" width="8.85546875" style="614"/>
    <col min="8454" max="8454" width="20.140625" style="614" customWidth="1"/>
    <col min="8455" max="8455" width="18.85546875" style="614" customWidth="1"/>
    <col min="8456" max="8456" width="45" style="614" customWidth="1"/>
    <col min="8457" max="8457" width="50.7109375" style="614" customWidth="1"/>
    <col min="8458" max="8458" width="13.7109375" style="614" customWidth="1"/>
    <col min="8459" max="8459" width="14.42578125" style="614" customWidth="1"/>
    <col min="8460" max="8460" width="11.7109375" style="614" customWidth="1"/>
    <col min="8461" max="8461" width="28.42578125" style="614" customWidth="1"/>
    <col min="8462" max="8462" width="32.7109375" style="614" customWidth="1"/>
    <col min="8463" max="8709" width="8.85546875" style="614"/>
    <col min="8710" max="8710" width="20.140625" style="614" customWidth="1"/>
    <col min="8711" max="8711" width="18.85546875" style="614" customWidth="1"/>
    <col min="8712" max="8712" width="45" style="614" customWidth="1"/>
    <col min="8713" max="8713" width="50.7109375" style="614" customWidth="1"/>
    <col min="8714" max="8714" width="13.7109375" style="614" customWidth="1"/>
    <col min="8715" max="8715" width="14.42578125" style="614" customWidth="1"/>
    <col min="8716" max="8716" width="11.7109375" style="614" customWidth="1"/>
    <col min="8717" max="8717" width="28.42578125" style="614" customWidth="1"/>
    <col min="8718" max="8718" width="32.7109375" style="614" customWidth="1"/>
    <col min="8719" max="8965" width="8.85546875" style="614"/>
    <col min="8966" max="8966" width="20.140625" style="614" customWidth="1"/>
    <col min="8967" max="8967" width="18.85546875" style="614" customWidth="1"/>
    <col min="8968" max="8968" width="45" style="614" customWidth="1"/>
    <col min="8969" max="8969" width="50.7109375" style="614" customWidth="1"/>
    <col min="8970" max="8970" width="13.7109375" style="614" customWidth="1"/>
    <col min="8971" max="8971" width="14.42578125" style="614" customWidth="1"/>
    <col min="8972" max="8972" width="11.7109375" style="614" customWidth="1"/>
    <col min="8973" max="8973" width="28.42578125" style="614" customWidth="1"/>
    <col min="8974" max="8974" width="32.7109375" style="614" customWidth="1"/>
    <col min="8975" max="9221" width="8.85546875" style="614"/>
    <col min="9222" max="9222" width="20.140625" style="614" customWidth="1"/>
    <col min="9223" max="9223" width="18.85546875" style="614" customWidth="1"/>
    <col min="9224" max="9224" width="45" style="614" customWidth="1"/>
    <col min="9225" max="9225" width="50.7109375" style="614" customWidth="1"/>
    <col min="9226" max="9226" width="13.7109375" style="614" customWidth="1"/>
    <col min="9227" max="9227" width="14.42578125" style="614" customWidth="1"/>
    <col min="9228" max="9228" width="11.7109375" style="614" customWidth="1"/>
    <col min="9229" max="9229" width="28.42578125" style="614" customWidth="1"/>
    <col min="9230" max="9230" width="32.7109375" style="614" customWidth="1"/>
    <col min="9231" max="9477" width="8.85546875" style="614"/>
    <col min="9478" max="9478" width="20.140625" style="614" customWidth="1"/>
    <col min="9479" max="9479" width="18.85546875" style="614" customWidth="1"/>
    <col min="9480" max="9480" width="45" style="614" customWidth="1"/>
    <col min="9481" max="9481" width="50.7109375" style="614" customWidth="1"/>
    <col min="9482" max="9482" width="13.7109375" style="614" customWidth="1"/>
    <col min="9483" max="9483" width="14.42578125" style="614" customWidth="1"/>
    <col min="9484" max="9484" width="11.7109375" style="614" customWidth="1"/>
    <col min="9485" max="9485" width="28.42578125" style="614" customWidth="1"/>
    <col min="9486" max="9486" width="32.7109375" style="614" customWidth="1"/>
    <col min="9487" max="9733" width="8.85546875" style="614"/>
    <col min="9734" max="9734" width="20.140625" style="614" customWidth="1"/>
    <col min="9735" max="9735" width="18.85546875" style="614" customWidth="1"/>
    <col min="9736" max="9736" width="45" style="614" customWidth="1"/>
    <col min="9737" max="9737" width="50.7109375" style="614" customWidth="1"/>
    <col min="9738" max="9738" width="13.7109375" style="614" customWidth="1"/>
    <col min="9739" max="9739" width="14.42578125" style="614" customWidth="1"/>
    <col min="9740" max="9740" width="11.7109375" style="614" customWidth="1"/>
    <col min="9741" max="9741" width="28.42578125" style="614" customWidth="1"/>
    <col min="9742" max="9742" width="32.7109375" style="614" customWidth="1"/>
    <col min="9743" max="9989" width="8.85546875" style="614"/>
    <col min="9990" max="9990" width="20.140625" style="614" customWidth="1"/>
    <col min="9991" max="9991" width="18.85546875" style="614" customWidth="1"/>
    <col min="9992" max="9992" width="45" style="614" customWidth="1"/>
    <col min="9993" max="9993" width="50.7109375" style="614" customWidth="1"/>
    <col min="9994" max="9994" width="13.7109375" style="614" customWidth="1"/>
    <col min="9995" max="9995" width="14.42578125" style="614" customWidth="1"/>
    <col min="9996" max="9996" width="11.7109375" style="614" customWidth="1"/>
    <col min="9997" max="9997" width="28.42578125" style="614" customWidth="1"/>
    <col min="9998" max="9998" width="32.7109375" style="614" customWidth="1"/>
    <col min="9999" max="10245" width="8.85546875" style="614"/>
    <col min="10246" max="10246" width="20.140625" style="614" customWidth="1"/>
    <col min="10247" max="10247" width="18.85546875" style="614" customWidth="1"/>
    <col min="10248" max="10248" width="45" style="614" customWidth="1"/>
    <col min="10249" max="10249" width="50.7109375" style="614" customWidth="1"/>
    <col min="10250" max="10250" width="13.7109375" style="614" customWidth="1"/>
    <col min="10251" max="10251" width="14.42578125" style="614" customWidth="1"/>
    <col min="10252" max="10252" width="11.7109375" style="614" customWidth="1"/>
    <col min="10253" max="10253" width="28.42578125" style="614" customWidth="1"/>
    <col min="10254" max="10254" width="32.7109375" style="614" customWidth="1"/>
    <col min="10255" max="10501" width="8.85546875" style="614"/>
    <col min="10502" max="10502" width="20.140625" style="614" customWidth="1"/>
    <col min="10503" max="10503" width="18.85546875" style="614" customWidth="1"/>
    <col min="10504" max="10504" width="45" style="614" customWidth="1"/>
    <col min="10505" max="10505" width="50.7109375" style="614" customWidth="1"/>
    <col min="10506" max="10506" width="13.7109375" style="614" customWidth="1"/>
    <col min="10507" max="10507" width="14.42578125" style="614" customWidth="1"/>
    <col min="10508" max="10508" width="11.7109375" style="614" customWidth="1"/>
    <col min="10509" max="10509" width="28.42578125" style="614" customWidth="1"/>
    <col min="10510" max="10510" width="32.7109375" style="614" customWidth="1"/>
    <col min="10511" max="10757" width="8.85546875" style="614"/>
    <col min="10758" max="10758" width="20.140625" style="614" customWidth="1"/>
    <col min="10759" max="10759" width="18.85546875" style="614" customWidth="1"/>
    <col min="10760" max="10760" width="45" style="614" customWidth="1"/>
    <col min="10761" max="10761" width="50.7109375" style="614" customWidth="1"/>
    <col min="10762" max="10762" width="13.7109375" style="614" customWidth="1"/>
    <col min="10763" max="10763" width="14.42578125" style="614" customWidth="1"/>
    <col min="10764" max="10764" width="11.7109375" style="614" customWidth="1"/>
    <col min="10765" max="10765" width="28.42578125" style="614" customWidth="1"/>
    <col min="10766" max="10766" width="32.7109375" style="614" customWidth="1"/>
    <col min="10767" max="11013" width="8.85546875" style="614"/>
    <col min="11014" max="11014" width="20.140625" style="614" customWidth="1"/>
    <col min="11015" max="11015" width="18.85546875" style="614" customWidth="1"/>
    <col min="11016" max="11016" width="45" style="614" customWidth="1"/>
    <col min="11017" max="11017" width="50.7109375" style="614" customWidth="1"/>
    <col min="11018" max="11018" width="13.7109375" style="614" customWidth="1"/>
    <col min="11019" max="11019" width="14.42578125" style="614" customWidth="1"/>
    <col min="11020" max="11020" width="11.7109375" style="614" customWidth="1"/>
    <col min="11021" max="11021" width="28.42578125" style="614" customWidth="1"/>
    <col min="11022" max="11022" width="32.7109375" style="614" customWidth="1"/>
    <col min="11023" max="11269" width="8.85546875" style="614"/>
    <col min="11270" max="11270" width="20.140625" style="614" customWidth="1"/>
    <col min="11271" max="11271" width="18.85546875" style="614" customWidth="1"/>
    <col min="11272" max="11272" width="45" style="614" customWidth="1"/>
    <col min="11273" max="11273" width="50.7109375" style="614" customWidth="1"/>
    <col min="11274" max="11274" width="13.7109375" style="614" customWidth="1"/>
    <col min="11275" max="11275" width="14.42578125" style="614" customWidth="1"/>
    <col min="11276" max="11276" width="11.7109375" style="614" customWidth="1"/>
    <col min="11277" max="11277" width="28.42578125" style="614" customWidth="1"/>
    <col min="11278" max="11278" width="32.7109375" style="614" customWidth="1"/>
    <col min="11279" max="11525" width="8.85546875" style="614"/>
    <col min="11526" max="11526" width="20.140625" style="614" customWidth="1"/>
    <col min="11527" max="11527" width="18.85546875" style="614" customWidth="1"/>
    <col min="11528" max="11528" width="45" style="614" customWidth="1"/>
    <col min="11529" max="11529" width="50.7109375" style="614" customWidth="1"/>
    <col min="11530" max="11530" width="13.7109375" style="614" customWidth="1"/>
    <col min="11531" max="11531" width="14.42578125" style="614" customWidth="1"/>
    <col min="11532" max="11532" width="11.7109375" style="614" customWidth="1"/>
    <col min="11533" max="11533" width="28.42578125" style="614" customWidth="1"/>
    <col min="11534" max="11534" width="32.7109375" style="614" customWidth="1"/>
    <col min="11535" max="11781" width="8.85546875" style="614"/>
    <col min="11782" max="11782" width="20.140625" style="614" customWidth="1"/>
    <col min="11783" max="11783" width="18.85546875" style="614" customWidth="1"/>
    <col min="11784" max="11784" width="45" style="614" customWidth="1"/>
    <col min="11785" max="11785" width="50.7109375" style="614" customWidth="1"/>
    <col min="11786" max="11786" width="13.7109375" style="614" customWidth="1"/>
    <col min="11787" max="11787" width="14.42578125" style="614" customWidth="1"/>
    <col min="11788" max="11788" width="11.7109375" style="614" customWidth="1"/>
    <col min="11789" max="11789" width="28.42578125" style="614" customWidth="1"/>
    <col min="11790" max="11790" width="32.7109375" style="614" customWidth="1"/>
    <col min="11791" max="12037" width="8.85546875" style="614"/>
    <col min="12038" max="12038" width="20.140625" style="614" customWidth="1"/>
    <col min="12039" max="12039" width="18.85546875" style="614" customWidth="1"/>
    <col min="12040" max="12040" width="45" style="614" customWidth="1"/>
    <col min="12041" max="12041" width="50.7109375" style="614" customWidth="1"/>
    <col min="12042" max="12042" width="13.7109375" style="614" customWidth="1"/>
    <col min="12043" max="12043" width="14.42578125" style="614" customWidth="1"/>
    <col min="12044" max="12044" width="11.7109375" style="614" customWidth="1"/>
    <col min="12045" max="12045" width="28.42578125" style="614" customWidth="1"/>
    <col min="12046" max="12046" width="32.7109375" style="614" customWidth="1"/>
    <col min="12047" max="12293" width="8.85546875" style="614"/>
    <col min="12294" max="12294" width="20.140625" style="614" customWidth="1"/>
    <col min="12295" max="12295" width="18.85546875" style="614" customWidth="1"/>
    <col min="12296" max="12296" width="45" style="614" customWidth="1"/>
    <col min="12297" max="12297" width="50.7109375" style="614" customWidth="1"/>
    <col min="12298" max="12298" width="13.7109375" style="614" customWidth="1"/>
    <col min="12299" max="12299" width="14.42578125" style="614" customWidth="1"/>
    <col min="12300" max="12300" width="11.7109375" style="614" customWidth="1"/>
    <col min="12301" max="12301" width="28.42578125" style="614" customWidth="1"/>
    <col min="12302" max="12302" width="32.7109375" style="614" customWidth="1"/>
    <col min="12303" max="12549" width="8.85546875" style="614"/>
    <col min="12550" max="12550" width="20.140625" style="614" customWidth="1"/>
    <col min="12551" max="12551" width="18.85546875" style="614" customWidth="1"/>
    <col min="12552" max="12552" width="45" style="614" customWidth="1"/>
    <col min="12553" max="12553" width="50.7109375" style="614" customWidth="1"/>
    <col min="12554" max="12554" width="13.7109375" style="614" customWidth="1"/>
    <col min="12555" max="12555" width="14.42578125" style="614" customWidth="1"/>
    <col min="12556" max="12556" width="11.7109375" style="614" customWidth="1"/>
    <col min="12557" max="12557" width="28.42578125" style="614" customWidth="1"/>
    <col min="12558" max="12558" width="32.7109375" style="614" customWidth="1"/>
    <col min="12559" max="12805" width="8.85546875" style="614"/>
    <col min="12806" max="12806" width="20.140625" style="614" customWidth="1"/>
    <col min="12807" max="12807" width="18.85546875" style="614" customWidth="1"/>
    <col min="12808" max="12808" width="45" style="614" customWidth="1"/>
    <col min="12809" max="12809" width="50.7109375" style="614" customWidth="1"/>
    <col min="12810" max="12810" width="13.7109375" style="614" customWidth="1"/>
    <col min="12811" max="12811" width="14.42578125" style="614" customWidth="1"/>
    <col min="12812" max="12812" width="11.7109375" style="614" customWidth="1"/>
    <col min="12813" max="12813" width="28.42578125" style="614" customWidth="1"/>
    <col min="12814" max="12814" width="32.7109375" style="614" customWidth="1"/>
    <col min="12815" max="13061" width="8.85546875" style="614"/>
    <col min="13062" max="13062" width="20.140625" style="614" customWidth="1"/>
    <col min="13063" max="13063" width="18.85546875" style="614" customWidth="1"/>
    <col min="13064" max="13064" width="45" style="614" customWidth="1"/>
    <col min="13065" max="13065" width="50.7109375" style="614" customWidth="1"/>
    <col min="13066" max="13066" width="13.7109375" style="614" customWidth="1"/>
    <col min="13067" max="13067" width="14.42578125" style="614" customWidth="1"/>
    <col min="13068" max="13068" width="11.7109375" style="614" customWidth="1"/>
    <col min="13069" max="13069" width="28.42578125" style="614" customWidth="1"/>
    <col min="13070" max="13070" width="32.7109375" style="614" customWidth="1"/>
    <col min="13071" max="13317" width="8.85546875" style="614"/>
    <col min="13318" max="13318" width="20.140625" style="614" customWidth="1"/>
    <col min="13319" max="13319" width="18.85546875" style="614" customWidth="1"/>
    <col min="13320" max="13320" width="45" style="614" customWidth="1"/>
    <col min="13321" max="13321" width="50.7109375" style="614" customWidth="1"/>
    <col min="13322" max="13322" width="13.7109375" style="614" customWidth="1"/>
    <col min="13323" max="13323" width="14.42578125" style="614" customWidth="1"/>
    <col min="13324" max="13324" width="11.7109375" style="614" customWidth="1"/>
    <col min="13325" max="13325" width="28.42578125" style="614" customWidth="1"/>
    <col min="13326" max="13326" width="32.7109375" style="614" customWidth="1"/>
    <col min="13327" max="13573" width="8.85546875" style="614"/>
    <col min="13574" max="13574" width="20.140625" style="614" customWidth="1"/>
    <col min="13575" max="13575" width="18.85546875" style="614" customWidth="1"/>
    <col min="13576" max="13576" width="45" style="614" customWidth="1"/>
    <col min="13577" max="13577" width="50.7109375" style="614" customWidth="1"/>
    <col min="13578" max="13578" width="13.7109375" style="614" customWidth="1"/>
    <col min="13579" max="13579" width="14.42578125" style="614" customWidth="1"/>
    <col min="13580" max="13580" width="11.7109375" style="614" customWidth="1"/>
    <col min="13581" max="13581" width="28.42578125" style="614" customWidth="1"/>
    <col min="13582" max="13582" width="32.7109375" style="614" customWidth="1"/>
    <col min="13583" max="13829" width="8.85546875" style="614"/>
    <col min="13830" max="13830" width="20.140625" style="614" customWidth="1"/>
    <col min="13831" max="13831" width="18.85546875" style="614" customWidth="1"/>
    <col min="13832" max="13832" width="45" style="614" customWidth="1"/>
    <col min="13833" max="13833" width="50.7109375" style="614" customWidth="1"/>
    <col min="13834" max="13834" width="13.7109375" style="614" customWidth="1"/>
    <col min="13835" max="13835" width="14.42578125" style="614" customWidth="1"/>
    <col min="13836" max="13836" width="11.7109375" style="614" customWidth="1"/>
    <col min="13837" max="13837" width="28.42578125" style="614" customWidth="1"/>
    <col min="13838" max="13838" width="32.7109375" style="614" customWidth="1"/>
    <col min="13839" max="14085" width="8.85546875" style="614"/>
    <col min="14086" max="14086" width="20.140625" style="614" customWidth="1"/>
    <col min="14087" max="14087" width="18.85546875" style="614" customWidth="1"/>
    <col min="14088" max="14088" width="45" style="614" customWidth="1"/>
    <col min="14089" max="14089" width="50.7109375" style="614" customWidth="1"/>
    <col min="14090" max="14090" width="13.7109375" style="614" customWidth="1"/>
    <col min="14091" max="14091" width="14.42578125" style="614" customWidth="1"/>
    <col min="14092" max="14092" width="11.7109375" style="614" customWidth="1"/>
    <col min="14093" max="14093" width="28.42578125" style="614" customWidth="1"/>
    <col min="14094" max="14094" width="32.7109375" style="614" customWidth="1"/>
    <col min="14095" max="14341" width="8.85546875" style="614"/>
    <col min="14342" max="14342" width="20.140625" style="614" customWidth="1"/>
    <col min="14343" max="14343" width="18.85546875" style="614" customWidth="1"/>
    <col min="14344" max="14344" width="45" style="614" customWidth="1"/>
    <col min="14345" max="14345" width="50.7109375" style="614" customWidth="1"/>
    <col min="14346" max="14346" width="13.7109375" style="614" customWidth="1"/>
    <col min="14347" max="14347" width="14.42578125" style="614" customWidth="1"/>
    <col min="14348" max="14348" width="11.7109375" style="614" customWidth="1"/>
    <col min="14349" max="14349" width="28.42578125" style="614" customWidth="1"/>
    <col min="14350" max="14350" width="32.7109375" style="614" customWidth="1"/>
    <col min="14351" max="14597" width="8.85546875" style="614"/>
    <col min="14598" max="14598" width="20.140625" style="614" customWidth="1"/>
    <col min="14599" max="14599" width="18.85546875" style="614" customWidth="1"/>
    <col min="14600" max="14600" width="45" style="614" customWidth="1"/>
    <col min="14601" max="14601" width="50.7109375" style="614" customWidth="1"/>
    <col min="14602" max="14602" width="13.7109375" style="614" customWidth="1"/>
    <col min="14603" max="14603" width="14.42578125" style="614" customWidth="1"/>
    <col min="14604" max="14604" width="11.7109375" style="614" customWidth="1"/>
    <col min="14605" max="14605" width="28.42578125" style="614" customWidth="1"/>
    <col min="14606" max="14606" width="32.7109375" style="614" customWidth="1"/>
    <col min="14607" max="14853" width="8.85546875" style="614"/>
    <col min="14854" max="14854" width="20.140625" style="614" customWidth="1"/>
    <col min="14855" max="14855" width="18.85546875" style="614" customWidth="1"/>
    <col min="14856" max="14856" width="45" style="614" customWidth="1"/>
    <col min="14857" max="14857" width="50.7109375" style="614" customWidth="1"/>
    <col min="14858" max="14858" width="13.7109375" style="614" customWidth="1"/>
    <col min="14859" max="14859" width="14.42578125" style="614" customWidth="1"/>
    <col min="14860" max="14860" width="11.7109375" style="614" customWidth="1"/>
    <col min="14861" max="14861" width="28.42578125" style="614" customWidth="1"/>
    <col min="14862" max="14862" width="32.7109375" style="614" customWidth="1"/>
    <col min="14863" max="15109" width="8.85546875" style="614"/>
    <col min="15110" max="15110" width="20.140625" style="614" customWidth="1"/>
    <col min="15111" max="15111" width="18.85546875" style="614" customWidth="1"/>
    <col min="15112" max="15112" width="45" style="614" customWidth="1"/>
    <col min="15113" max="15113" width="50.7109375" style="614" customWidth="1"/>
    <col min="15114" max="15114" width="13.7109375" style="614" customWidth="1"/>
    <col min="15115" max="15115" width="14.42578125" style="614" customWidth="1"/>
    <col min="15116" max="15116" width="11.7109375" style="614" customWidth="1"/>
    <col min="15117" max="15117" width="28.42578125" style="614" customWidth="1"/>
    <col min="15118" max="15118" width="32.7109375" style="614" customWidth="1"/>
    <col min="15119" max="15365" width="8.85546875" style="614"/>
    <col min="15366" max="15366" width="20.140625" style="614" customWidth="1"/>
    <col min="15367" max="15367" width="18.85546875" style="614" customWidth="1"/>
    <col min="15368" max="15368" width="45" style="614" customWidth="1"/>
    <col min="15369" max="15369" width="50.7109375" style="614" customWidth="1"/>
    <col min="15370" max="15370" width="13.7109375" style="614" customWidth="1"/>
    <col min="15371" max="15371" width="14.42578125" style="614" customWidth="1"/>
    <col min="15372" max="15372" width="11.7109375" style="614" customWidth="1"/>
    <col min="15373" max="15373" width="28.42578125" style="614" customWidth="1"/>
    <col min="15374" max="15374" width="32.7109375" style="614" customWidth="1"/>
    <col min="15375" max="15621" width="8.85546875" style="614"/>
    <col min="15622" max="15622" width="20.140625" style="614" customWidth="1"/>
    <col min="15623" max="15623" width="18.85546875" style="614" customWidth="1"/>
    <col min="15624" max="15624" width="45" style="614" customWidth="1"/>
    <col min="15625" max="15625" width="50.7109375" style="614" customWidth="1"/>
    <col min="15626" max="15626" width="13.7109375" style="614" customWidth="1"/>
    <col min="15627" max="15627" width="14.42578125" style="614" customWidth="1"/>
    <col min="15628" max="15628" width="11.7109375" style="614" customWidth="1"/>
    <col min="15629" max="15629" width="28.42578125" style="614" customWidth="1"/>
    <col min="15630" max="15630" width="32.7109375" style="614" customWidth="1"/>
    <col min="15631" max="15877" width="8.85546875" style="614"/>
    <col min="15878" max="15878" width="20.140625" style="614" customWidth="1"/>
    <col min="15879" max="15879" width="18.85546875" style="614" customWidth="1"/>
    <col min="15880" max="15880" width="45" style="614" customWidth="1"/>
    <col min="15881" max="15881" width="50.7109375" style="614" customWidth="1"/>
    <col min="15882" max="15882" width="13.7109375" style="614" customWidth="1"/>
    <col min="15883" max="15883" width="14.42578125" style="614" customWidth="1"/>
    <col min="15884" max="15884" width="11.7109375" style="614" customWidth="1"/>
    <col min="15885" max="15885" width="28.42578125" style="614" customWidth="1"/>
    <col min="15886" max="15886" width="32.7109375" style="614" customWidth="1"/>
    <col min="15887" max="16133" width="8.85546875" style="614"/>
    <col min="16134" max="16134" width="20.140625" style="614" customWidth="1"/>
    <col min="16135" max="16135" width="18.85546875" style="614" customWidth="1"/>
    <col min="16136" max="16136" width="45" style="614" customWidth="1"/>
    <col min="16137" max="16137" width="50.7109375" style="614" customWidth="1"/>
    <col min="16138" max="16138" width="13.7109375" style="614" customWidth="1"/>
    <col min="16139" max="16139" width="14.42578125" style="614" customWidth="1"/>
    <col min="16140" max="16140" width="11.7109375" style="614" customWidth="1"/>
    <col min="16141" max="16141" width="28.42578125" style="614" customWidth="1"/>
    <col min="16142" max="16142" width="32.7109375" style="614" customWidth="1"/>
    <col min="16143" max="16384" width="8.85546875" style="614"/>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597"/>
      <c r="B3" s="597"/>
      <c r="C3" s="598"/>
      <c r="D3" s="597"/>
      <c r="E3" s="597"/>
      <c r="F3" s="597"/>
      <c r="G3" s="597"/>
      <c r="H3" s="597"/>
      <c r="I3" s="597"/>
      <c r="J3" s="597"/>
      <c r="K3" s="597"/>
      <c r="L3" s="597"/>
      <c r="M3" s="597"/>
      <c r="N3" s="597"/>
      <c r="O3" s="597"/>
      <c r="P3" s="597"/>
      <c r="Q3" s="597"/>
      <c r="R3" s="597"/>
      <c r="S3" s="597"/>
      <c r="T3" s="597"/>
      <c r="U3" s="597"/>
      <c r="V3" s="597"/>
      <c r="W3" s="597"/>
    </row>
    <row r="4" spans="1:23" ht="18.95" customHeight="1" x14ac:dyDescent="0.2">
      <c r="A4" s="597"/>
      <c r="B4" s="731" t="s">
        <v>2080</v>
      </c>
      <c r="C4" s="599" t="s">
        <v>1604</v>
      </c>
      <c r="D4" s="716" t="s">
        <v>1491</v>
      </c>
      <c r="E4" s="716"/>
      <c r="F4" s="716"/>
      <c r="G4" s="716"/>
      <c r="H4" s="716"/>
      <c r="I4" s="716"/>
      <c r="J4" s="716"/>
      <c r="K4" s="716"/>
      <c r="L4" s="716"/>
      <c r="M4" s="716"/>
      <c r="N4" s="716"/>
      <c r="O4" s="716"/>
      <c r="P4" s="716"/>
      <c r="Q4" s="716"/>
      <c r="R4" s="716"/>
      <c r="S4" s="716"/>
      <c r="T4" s="716"/>
      <c r="U4" s="716"/>
      <c r="V4" s="716"/>
      <c r="W4" s="716"/>
    </row>
    <row r="5" spans="1:23" ht="18" customHeight="1" x14ac:dyDescent="0.2">
      <c r="A5" s="597"/>
      <c r="B5" s="731"/>
      <c r="C5" s="599" t="s">
        <v>1593</v>
      </c>
      <c r="D5" s="732" t="s">
        <v>2244</v>
      </c>
      <c r="E5" s="733"/>
      <c r="F5" s="733"/>
      <c r="G5" s="733"/>
      <c r="H5" s="733"/>
      <c r="I5" s="733"/>
      <c r="J5" s="733"/>
      <c r="K5" s="733"/>
      <c r="L5" s="733"/>
      <c r="M5" s="733"/>
      <c r="N5" s="733"/>
      <c r="O5" s="733"/>
      <c r="P5" s="733"/>
      <c r="Q5" s="733"/>
      <c r="R5" s="733"/>
      <c r="S5" s="733"/>
      <c r="T5" s="733"/>
      <c r="U5" s="733"/>
      <c r="V5" s="733"/>
      <c r="W5" s="734"/>
    </row>
    <row r="6" spans="1:23" ht="48.75" customHeight="1" x14ac:dyDescent="0.2">
      <c r="A6" s="597"/>
      <c r="B6" s="692"/>
      <c r="C6" s="599" t="s">
        <v>1459</v>
      </c>
      <c r="D6" s="785" t="s">
        <v>2272</v>
      </c>
      <c r="E6" s="785"/>
      <c r="F6" s="785"/>
      <c r="G6" s="785"/>
      <c r="H6" s="785"/>
      <c r="I6" s="785"/>
      <c r="J6" s="785"/>
      <c r="K6" s="785"/>
      <c r="L6" s="785"/>
      <c r="M6" s="785"/>
      <c r="N6" s="785"/>
      <c r="O6" s="785"/>
      <c r="P6" s="785"/>
      <c r="Q6" s="785"/>
      <c r="R6" s="785"/>
      <c r="S6" s="785"/>
      <c r="T6" s="785"/>
      <c r="U6" s="785"/>
      <c r="V6" s="785"/>
      <c r="W6" s="785"/>
    </row>
    <row r="7" spans="1:23" ht="15" customHeight="1" x14ac:dyDescent="0.2">
      <c r="A7" s="597"/>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ht="87.75" customHeight="1" x14ac:dyDescent="0.2">
      <c r="A8" s="478"/>
      <c r="B8" s="599" t="s">
        <v>1272</v>
      </c>
      <c r="C8" s="771" t="s">
        <v>2286</v>
      </c>
      <c r="D8" s="698"/>
      <c r="E8" s="698"/>
      <c r="F8" s="698"/>
      <c r="G8" s="698"/>
      <c r="H8" s="698"/>
      <c r="I8" s="698"/>
      <c r="J8" s="698"/>
      <c r="K8" s="698"/>
      <c r="L8" s="698"/>
      <c r="M8" s="698"/>
      <c r="N8" s="698"/>
      <c r="O8" s="698"/>
      <c r="P8" s="698"/>
      <c r="Q8" s="698"/>
      <c r="R8" s="698"/>
      <c r="S8" s="698"/>
      <c r="T8" s="698"/>
      <c r="U8" s="698"/>
      <c r="V8" s="698"/>
      <c r="W8" s="698"/>
    </row>
    <row r="9" spans="1:23" ht="27.75" customHeight="1" x14ac:dyDescent="0.2">
      <c r="A9" s="597"/>
      <c r="B9" s="599" t="s">
        <v>1273</v>
      </c>
      <c r="C9" s="742" t="s">
        <v>1645</v>
      </c>
      <c r="D9" s="696"/>
      <c r="E9" s="696"/>
      <c r="F9" s="696"/>
      <c r="G9" s="696"/>
      <c r="H9" s="696"/>
      <c r="I9" s="696"/>
      <c r="J9" s="696"/>
      <c r="K9" s="696"/>
      <c r="L9" s="696"/>
      <c r="M9" s="696"/>
      <c r="N9" s="696"/>
      <c r="O9" s="696"/>
      <c r="P9" s="696"/>
      <c r="Q9" s="696"/>
      <c r="R9" s="696"/>
      <c r="S9" s="696"/>
      <c r="T9" s="696"/>
      <c r="U9" s="696"/>
      <c r="V9" s="696"/>
      <c r="W9" s="696"/>
    </row>
    <row r="10" spans="1:23" ht="6.75" customHeight="1" x14ac:dyDescent="0.2">
      <c r="A10" s="597"/>
      <c r="B10" s="554"/>
      <c r="C10" s="554"/>
      <c r="D10" s="597"/>
      <c r="E10" s="597"/>
      <c r="F10" s="597"/>
      <c r="G10" s="597"/>
      <c r="H10" s="597"/>
      <c r="I10" s="597"/>
      <c r="J10" s="597"/>
      <c r="K10" s="597"/>
      <c r="L10" s="597"/>
      <c r="M10" s="597"/>
      <c r="N10" s="597"/>
      <c r="O10" s="597"/>
      <c r="P10" s="597"/>
      <c r="Q10" s="597"/>
      <c r="R10" s="597"/>
      <c r="S10" s="597"/>
      <c r="T10" s="597"/>
      <c r="U10" s="597"/>
      <c r="V10" s="597"/>
      <c r="W10" s="597"/>
    </row>
    <row r="11" spans="1:23" ht="15.95" customHeight="1" x14ac:dyDescent="0.2">
      <c r="A11" s="597"/>
      <c r="B11" s="743" t="s">
        <v>1592</v>
      </c>
      <c r="C11" s="743"/>
      <c r="D11" s="743"/>
      <c r="E11" s="743"/>
      <c r="F11" s="743"/>
      <c r="G11" s="743"/>
      <c r="H11" s="743"/>
      <c r="I11" s="743"/>
      <c r="J11" s="743"/>
      <c r="K11" s="743"/>
      <c r="L11" s="743"/>
      <c r="M11" s="743"/>
      <c r="N11" s="743"/>
      <c r="O11" s="743"/>
      <c r="P11" s="743"/>
      <c r="Q11" s="743"/>
      <c r="R11" s="743"/>
      <c r="S11" s="743"/>
      <c r="T11" s="743"/>
      <c r="U11" s="743"/>
      <c r="V11" s="743"/>
      <c r="W11" s="743"/>
    </row>
    <row r="12" spans="1:23" ht="15.95" customHeight="1" x14ac:dyDescent="0.2">
      <c r="A12" s="597"/>
      <c r="B12" s="615" t="s">
        <v>1276</v>
      </c>
      <c r="C12" s="615" t="s">
        <v>1594</v>
      </c>
      <c r="D12" s="722" t="s">
        <v>1595</v>
      </c>
      <c r="E12" s="722"/>
      <c r="F12" s="722"/>
      <c r="G12" s="722"/>
      <c r="H12" s="722"/>
      <c r="I12" s="722"/>
      <c r="J12" s="722"/>
      <c r="K12" s="722"/>
      <c r="L12" s="722"/>
      <c r="M12" s="722"/>
      <c r="N12" s="722"/>
      <c r="O12" s="722"/>
      <c r="P12" s="722"/>
      <c r="Q12" s="722"/>
      <c r="R12" s="722"/>
      <c r="S12" s="722"/>
      <c r="T12" s="722"/>
      <c r="U12" s="722"/>
      <c r="V12" s="722"/>
      <c r="W12" s="722"/>
    </row>
    <row r="13" spans="1:23" ht="15.95" customHeight="1" x14ac:dyDescent="0.2">
      <c r="A13" s="597"/>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3.25" customHeight="1" x14ac:dyDescent="0.2">
      <c r="A14" s="597"/>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9.5" customHeight="1" x14ac:dyDescent="0.2">
      <c r="A15" s="597"/>
      <c r="B15" s="618" t="s">
        <v>395</v>
      </c>
      <c r="C15" s="601">
        <v>44650</v>
      </c>
      <c r="D15" s="698" t="s">
        <v>2320</v>
      </c>
      <c r="E15" s="698"/>
      <c r="F15" s="698"/>
      <c r="G15" s="698"/>
      <c r="H15" s="698"/>
      <c r="I15" s="698"/>
      <c r="J15" s="698"/>
      <c r="K15" s="698"/>
      <c r="L15" s="698"/>
      <c r="M15" s="698"/>
      <c r="N15" s="698"/>
      <c r="O15" s="698"/>
      <c r="P15" s="698"/>
      <c r="Q15" s="698"/>
      <c r="R15" s="698"/>
      <c r="S15" s="698"/>
      <c r="T15" s="698"/>
      <c r="U15" s="698"/>
      <c r="V15" s="698"/>
      <c r="W15" s="698"/>
    </row>
    <row r="16" spans="1:23" ht="14.25" customHeight="1" x14ac:dyDescent="0.2">
      <c r="A16" s="597"/>
      <c r="B16" s="602"/>
      <c r="C16" s="603"/>
      <c r="D16" s="604"/>
      <c r="E16" s="604"/>
      <c r="F16" s="604"/>
      <c r="G16" s="604"/>
      <c r="H16" s="604"/>
      <c r="I16" s="604"/>
      <c r="J16" s="604"/>
      <c r="K16" s="604"/>
      <c r="L16" s="604"/>
      <c r="M16" s="604"/>
      <c r="N16" s="604"/>
      <c r="O16" s="604"/>
      <c r="P16" s="604"/>
      <c r="Q16" s="604"/>
      <c r="R16" s="604"/>
      <c r="S16" s="604"/>
      <c r="T16" s="604"/>
      <c r="U16" s="604"/>
      <c r="V16" s="604"/>
      <c r="W16" s="604"/>
    </row>
    <row r="17" spans="1:23" ht="60.75" customHeight="1" x14ac:dyDescent="0.2">
      <c r="A17" s="478"/>
      <c r="B17" s="599" t="s">
        <v>2081</v>
      </c>
      <c r="C17" s="746" t="s">
        <v>2287</v>
      </c>
      <c r="D17" s="746"/>
      <c r="E17" s="746"/>
      <c r="F17" s="746"/>
      <c r="G17" s="746"/>
      <c r="H17" s="746"/>
      <c r="I17" s="746"/>
      <c r="J17" s="746"/>
      <c r="K17" s="746"/>
      <c r="L17" s="746"/>
      <c r="M17" s="746"/>
      <c r="N17" s="746"/>
      <c r="O17" s="746"/>
      <c r="P17" s="746"/>
      <c r="Q17" s="746"/>
      <c r="R17" s="746"/>
      <c r="S17" s="746"/>
      <c r="T17" s="746"/>
      <c r="U17" s="746"/>
      <c r="V17" s="746"/>
      <c r="W17" s="746"/>
    </row>
    <row r="18" spans="1:23" ht="24.95" customHeight="1" x14ac:dyDescent="0.2">
      <c r="A18" s="597"/>
      <c r="B18" s="760" t="s">
        <v>1596</v>
      </c>
      <c r="C18" s="761"/>
      <c r="D18" s="761"/>
      <c r="E18" s="761"/>
      <c r="F18" s="761"/>
      <c r="G18" s="761"/>
      <c r="H18" s="761"/>
      <c r="I18" s="761"/>
      <c r="J18" s="761"/>
      <c r="K18" s="761"/>
      <c r="L18" s="761"/>
      <c r="M18" s="761"/>
      <c r="N18" s="761"/>
      <c r="O18" s="761"/>
      <c r="P18" s="761"/>
      <c r="Q18" s="761"/>
      <c r="R18" s="761"/>
      <c r="S18" s="761"/>
      <c r="T18" s="761"/>
      <c r="U18" s="761"/>
      <c r="V18" s="761"/>
      <c r="W18" s="762"/>
    </row>
    <row r="19" spans="1:23" ht="32.25" customHeight="1" x14ac:dyDescent="0.2">
      <c r="A19" s="597"/>
      <c r="B19" s="745" t="s">
        <v>2321</v>
      </c>
      <c r="C19" s="745"/>
      <c r="D19" s="745"/>
      <c r="E19" s="745"/>
      <c r="F19" s="745"/>
      <c r="G19" s="745"/>
      <c r="H19" s="745"/>
      <c r="I19" s="745"/>
      <c r="J19" s="745"/>
      <c r="K19" s="745"/>
      <c r="L19" s="745"/>
      <c r="M19" s="745"/>
      <c r="N19" s="745"/>
      <c r="O19" s="745"/>
      <c r="P19" s="745"/>
      <c r="Q19" s="745"/>
      <c r="R19" s="745"/>
      <c r="S19" s="745"/>
      <c r="T19" s="745"/>
      <c r="U19" s="745"/>
      <c r="V19" s="745"/>
      <c r="W19" s="745"/>
    </row>
    <row r="20" spans="1:23" ht="20.100000000000001" customHeight="1" x14ac:dyDescent="0.2">
      <c r="A20" s="597"/>
      <c r="B20" s="745" t="s">
        <v>2322</v>
      </c>
      <c r="C20" s="745"/>
      <c r="D20" s="745"/>
      <c r="E20" s="745"/>
      <c r="F20" s="745"/>
      <c r="G20" s="745"/>
      <c r="H20" s="745"/>
      <c r="I20" s="745"/>
      <c r="J20" s="745"/>
      <c r="K20" s="745"/>
      <c r="L20" s="745"/>
      <c r="M20" s="745"/>
      <c r="N20" s="745"/>
      <c r="O20" s="745"/>
      <c r="P20" s="745"/>
      <c r="Q20" s="745"/>
      <c r="R20" s="745"/>
      <c r="S20" s="745"/>
      <c r="T20" s="745"/>
      <c r="U20" s="745"/>
      <c r="V20" s="745"/>
      <c r="W20" s="745"/>
    </row>
    <row r="21" spans="1:23" ht="20.100000000000001" customHeight="1" x14ac:dyDescent="0.2">
      <c r="A21" s="597"/>
      <c r="B21" s="745" t="s">
        <v>2323</v>
      </c>
      <c r="C21" s="745"/>
      <c r="D21" s="745"/>
      <c r="E21" s="745"/>
      <c r="F21" s="745"/>
      <c r="G21" s="745"/>
      <c r="H21" s="745"/>
      <c r="I21" s="745"/>
      <c r="J21" s="745"/>
      <c r="K21" s="745"/>
      <c r="L21" s="745"/>
      <c r="M21" s="745"/>
      <c r="N21" s="745"/>
      <c r="O21" s="745"/>
      <c r="P21" s="745"/>
      <c r="Q21" s="745"/>
      <c r="R21" s="745"/>
      <c r="S21" s="745"/>
      <c r="T21" s="745"/>
      <c r="U21" s="745"/>
      <c r="V21" s="745"/>
      <c r="W21" s="745"/>
    </row>
    <row r="22" spans="1:23" ht="53.25" customHeight="1" x14ac:dyDescent="0.2">
      <c r="A22" s="597"/>
      <c r="B22" s="782" t="s">
        <v>2153</v>
      </c>
      <c r="C22" s="783"/>
      <c r="D22" s="783"/>
      <c r="E22" s="783"/>
      <c r="F22" s="783"/>
      <c r="G22" s="783"/>
      <c r="H22" s="783"/>
      <c r="I22" s="783"/>
      <c r="J22" s="783"/>
      <c r="K22" s="783"/>
      <c r="L22" s="783"/>
      <c r="M22" s="783"/>
      <c r="N22" s="783"/>
      <c r="O22" s="783"/>
      <c r="P22" s="783"/>
      <c r="Q22" s="783"/>
      <c r="R22" s="783"/>
      <c r="S22" s="783"/>
      <c r="T22" s="783"/>
      <c r="U22" s="783"/>
      <c r="V22" s="783"/>
      <c r="W22" s="784"/>
    </row>
    <row r="23" spans="1:23" ht="30" customHeight="1" x14ac:dyDescent="0.2">
      <c r="A23" s="597"/>
      <c r="B23" s="745" t="s">
        <v>2288</v>
      </c>
      <c r="C23" s="745"/>
      <c r="D23" s="745"/>
      <c r="E23" s="745"/>
      <c r="F23" s="745"/>
      <c r="G23" s="745"/>
      <c r="H23" s="745"/>
      <c r="I23" s="745"/>
      <c r="J23" s="745"/>
      <c r="K23" s="745"/>
      <c r="L23" s="745"/>
      <c r="M23" s="745"/>
      <c r="N23" s="745"/>
      <c r="O23" s="745"/>
      <c r="P23" s="745"/>
      <c r="Q23" s="745"/>
      <c r="R23" s="745"/>
      <c r="S23" s="745"/>
      <c r="T23" s="745"/>
      <c r="U23" s="745"/>
      <c r="V23" s="745"/>
      <c r="W23" s="745"/>
    </row>
    <row r="24" spans="1:23" ht="37.5" customHeight="1" x14ac:dyDescent="0.2">
      <c r="A24" s="597"/>
      <c r="B24" s="782" t="s">
        <v>2273</v>
      </c>
      <c r="C24" s="783"/>
      <c r="D24" s="783"/>
      <c r="E24" s="783"/>
      <c r="F24" s="783"/>
      <c r="G24" s="783"/>
      <c r="H24" s="783"/>
      <c r="I24" s="783"/>
      <c r="J24" s="783"/>
      <c r="K24" s="783"/>
      <c r="L24" s="783"/>
      <c r="M24" s="783"/>
      <c r="N24" s="783"/>
      <c r="O24" s="783"/>
      <c r="P24" s="783"/>
      <c r="Q24" s="783"/>
      <c r="R24" s="783"/>
      <c r="S24" s="783"/>
      <c r="T24" s="783"/>
      <c r="U24" s="783"/>
      <c r="V24" s="783"/>
      <c r="W24" s="784"/>
    </row>
    <row r="25" spans="1:23" ht="31.5" customHeight="1" x14ac:dyDescent="0.2">
      <c r="A25" s="597"/>
      <c r="B25" s="782" t="s">
        <v>2274</v>
      </c>
      <c r="C25" s="783"/>
      <c r="D25" s="783"/>
      <c r="E25" s="783"/>
      <c r="F25" s="783"/>
      <c r="G25" s="783"/>
      <c r="H25" s="783"/>
      <c r="I25" s="783"/>
      <c r="J25" s="783"/>
      <c r="K25" s="783"/>
      <c r="L25" s="783"/>
      <c r="M25" s="783"/>
      <c r="N25" s="783"/>
      <c r="O25" s="783"/>
      <c r="P25" s="783"/>
      <c r="Q25" s="783"/>
      <c r="R25" s="783"/>
      <c r="S25" s="783"/>
      <c r="T25" s="783"/>
      <c r="U25" s="783"/>
      <c r="V25" s="783"/>
      <c r="W25" s="784"/>
    </row>
    <row r="26" spans="1:23" ht="14.1" customHeight="1" x14ac:dyDescent="0.2">
      <c r="A26" s="597"/>
      <c r="B26" s="745" t="s">
        <v>1616</v>
      </c>
      <c r="C26" s="745"/>
      <c r="D26" s="745"/>
      <c r="E26" s="745"/>
      <c r="F26" s="745"/>
      <c r="G26" s="745"/>
      <c r="H26" s="745"/>
      <c r="I26" s="745"/>
      <c r="J26" s="745"/>
      <c r="K26" s="745"/>
      <c r="L26" s="745"/>
      <c r="M26" s="745"/>
      <c r="N26" s="745"/>
      <c r="O26" s="745"/>
      <c r="P26" s="745"/>
      <c r="Q26" s="745"/>
      <c r="R26" s="745"/>
      <c r="S26" s="745"/>
      <c r="T26" s="745"/>
      <c r="U26" s="745"/>
      <c r="V26" s="745"/>
      <c r="W26" s="745"/>
    </row>
    <row r="27" spans="1:23" ht="14.1" customHeight="1" x14ac:dyDescent="0.2">
      <c r="A27" s="597"/>
      <c r="B27" s="745"/>
      <c r="C27" s="745"/>
      <c r="D27" s="745"/>
      <c r="E27" s="745"/>
      <c r="F27" s="745"/>
      <c r="G27" s="745"/>
      <c r="H27" s="745"/>
      <c r="I27" s="745"/>
      <c r="J27" s="745"/>
      <c r="K27" s="745"/>
      <c r="L27" s="745"/>
      <c r="M27" s="745"/>
      <c r="N27" s="745"/>
      <c r="O27" s="745"/>
      <c r="P27" s="745"/>
      <c r="Q27" s="745"/>
      <c r="R27" s="745"/>
      <c r="S27" s="745"/>
      <c r="T27" s="745"/>
      <c r="U27" s="745"/>
      <c r="V27" s="745"/>
      <c r="W27" s="745"/>
    </row>
    <row r="28" spans="1:23" ht="29.1" customHeight="1" x14ac:dyDescent="0.2">
      <c r="A28" s="597"/>
      <c r="B28" s="743" t="s">
        <v>1597</v>
      </c>
      <c r="C28" s="743"/>
      <c r="D28" s="743"/>
      <c r="E28" s="743"/>
      <c r="F28" s="743"/>
      <c r="G28" s="743"/>
      <c r="H28" s="743"/>
      <c r="I28" s="743"/>
      <c r="J28" s="743"/>
      <c r="K28" s="743"/>
      <c r="L28" s="743"/>
      <c r="M28" s="743"/>
      <c r="N28" s="743"/>
      <c r="O28" s="743"/>
      <c r="P28" s="743"/>
      <c r="Q28" s="743"/>
      <c r="R28" s="743"/>
      <c r="S28" s="743"/>
      <c r="T28" s="743"/>
      <c r="U28" s="743"/>
      <c r="V28" s="743"/>
      <c r="W28" s="743"/>
    </row>
    <row r="29" spans="1:23" ht="28.5" customHeight="1" x14ac:dyDescent="0.2">
      <c r="A29" s="550"/>
      <c r="B29" s="615" t="s">
        <v>1598</v>
      </c>
      <c r="C29" s="722" t="s">
        <v>1599</v>
      </c>
      <c r="D29" s="722"/>
      <c r="E29" s="722"/>
      <c r="F29" s="722"/>
      <c r="G29" s="722"/>
      <c r="H29" s="722"/>
      <c r="I29" s="722"/>
      <c r="J29" s="722"/>
      <c r="K29" s="722" t="s">
        <v>1600</v>
      </c>
      <c r="L29" s="722"/>
      <c r="M29" s="722"/>
      <c r="N29" s="722"/>
      <c r="O29" s="722" t="s">
        <v>1601</v>
      </c>
      <c r="P29" s="722"/>
      <c r="Q29" s="722"/>
      <c r="R29" s="722"/>
      <c r="S29" s="722" t="s">
        <v>1878</v>
      </c>
      <c r="T29" s="722"/>
      <c r="U29" s="722"/>
      <c r="V29" s="722"/>
      <c r="W29" s="722"/>
    </row>
    <row r="30" spans="1:23" ht="60" customHeight="1" x14ac:dyDescent="0.2">
      <c r="A30" s="597"/>
      <c r="B30" s="833" t="s">
        <v>2275</v>
      </c>
      <c r="C30" s="771" t="s">
        <v>2276</v>
      </c>
      <c r="D30" s="771"/>
      <c r="E30" s="771"/>
      <c r="F30" s="771"/>
      <c r="G30" s="771"/>
      <c r="H30" s="771"/>
      <c r="I30" s="771"/>
      <c r="J30" s="771"/>
      <c r="K30" s="772" t="s">
        <v>1622</v>
      </c>
      <c r="L30" s="772"/>
      <c r="M30" s="772"/>
      <c r="N30" s="772"/>
      <c r="O30" s="774" t="s">
        <v>2150</v>
      </c>
      <c r="P30" s="774"/>
      <c r="Q30" s="774"/>
      <c r="R30" s="774"/>
      <c r="S30" s="771" t="s">
        <v>2277</v>
      </c>
      <c r="T30" s="771"/>
      <c r="U30" s="771"/>
      <c r="V30" s="771"/>
      <c r="W30" s="771"/>
    </row>
    <row r="31" spans="1:23" ht="81.75" customHeight="1" x14ac:dyDescent="0.2">
      <c r="A31" s="563"/>
      <c r="B31" s="833"/>
      <c r="C31" s="771" t="s">
        <v>2278</v>
      </c>
      <c r="D31" s="771"/>
      <c r="E31" s="771"/>
      <c r="F31" s="771"/>
      <c r="G31" s="771"/>
      <c r="H31" s="771"/>
      <c r="I31" s="771"/>
      <c r="J31" s="771"/>
      <c r="K31" s="772" t="s">
        <v>2279</v>
      </c>
      <c r="L31" s="772"/>
      <c r="M31" s="772"/>
      <c r="N31" s="772"/>
      <c r="O31" s="774" t="s">
        <v>2150</v>
      </c>
      <c r="P31" s="774"/>
      <c r="Q31" s="774"/>
      <c r="R31" s="774"/>
      <c r="S31" s="771" t="s">
        <v>2277</v>
      </c>
      <c r="T31" s="771"/>
      <c r="U31" s="771"/>
      <c r="V31" s="771"/>
      <c r="W31" s="771"/>
    </row>
    <row r="32" spans="1:23" ht="55.5" customHeight="1" x14ac:dyDescent="0.2">
      <c r="A32" s="564"/>
      <c r="B32" s="616" t="s">
        <v>2280</v>
      </c>
      <c r="C32" s="771" t="s">
        <v>2281</v>
      </c>
      <c r="D32" s="771"/>
      <c r="E32" s="771"/>
      <c r="F32" s="771"/>
      <c r="G32" s="771"/>
      <c r="H32" s="771"/>
      <c r="I32" s="771"/>
      <c r="J32" s="771"/>
      <c r="K32" s="772" t="s">
        <v>1622</v>
      </c>
      <c r="L32" s="772"/>
      <c r="M32" s="772"/>
      <c r="N32" s="772"/>
      <c r="O32" s="774" t="s">
        <v>2028</v>
      </c>
      <c r="P32" s="774"/>
      <c r="Q32" s="774"/>
      <c r="R32" s="774"/>
      <c r="S32" s="771" t="s">
        <v>2282</v>
      </c>
      <c r="T32" s="771"/>
      <c r="U32" s="771"/>
      <c r="V32" s="771"/>
      <c r="W32" s="771"/>
    </row>
    <row r="33" spans="1:23" ht="54.75" customHeight="1" x14ac:dyDescent="0.2">
      <c r="A33" s="564"/>
      <c r="B33" s="616" t="s">
        <v>2283</v>
      </c>
      <c r="C33" s="835" t="s">
        <v>2284</v>
      </c>
      <c r="D33" s="835"/>
      <c r="E33" s="835"/>
      <c r="F33" s="835"/>
      <c r="G33" s="835"/>
      <c r="H33" s="835"/>
      <c r="I33" s="835"/>
      <c r="J33" s="835"/>
      <c r="K33" s="836" t="s">
        <v>1622</v>
      </c>
      <c r="L33" s="836"/>
      <c r="M33" s="836"/>
      <c r="N33" s="836"/>
      <c r="O33" s="837" t="s">
        <v>2150</v>
      </c>
      <c r="P33" s="837"/>
      <c r="Q33" s="837"/>
      <c r="R33" s="837"/>
      <c r="S33" s="835" t="s">
        <v>2285</v>
      </c>
      <c r="T33" s="835"/>
      <c r="U33" s="835"/>
      <c r="V33" s="835"/>
      <c r="W33" s="835"/>
    </row>
    <row r="34" spans="1:23" ht="18" customHeight="1" x14ac:dyDescent="0.2">
      <c r="A34" s="617"/>
      <c r="B34" s="834"/>
      <c r="C34" s="834"/>
      <c r="D34" s="834"/>
      <c r="E34" s="834"/>
      <c r="F34" s="834"/>
      <c r="G34" s="834"/>
      <c r="H34" s="834"/>
      <c r="I34" s="834"/>
      <c r="J34" s="834"/>
      <c r="K34" s="834"/>
      <c r="L34" s="834"/>
      <c r="M34" s="834"/>
      <c r="N34" s="834"/>
      <c r="O34" s="834"/>
      <c r="P34" s="834"/>
      <c r="Q34" s="834"/>
      <c r="R34" s="834"/>
      <c r="S34" s="834"/>
      <c r="T34" s="834"/>
      <c r="U34" s="834"/>
      <c r="V34" s="834"/>
      <c r="W34" s="834"/>
    </row>
    <row r="35" spans="1:23" x14ac:dyDescent="0.2">
      <c r="B35" s="550"/>
      <c r="C35" s="561"/>
      <c r="D35" s="562"/>
      <c r="E35" s="562"/>
      <c r="F35" s="562"/>
      <c r="G35" s="562"/>
      <c r="H35" s="562"/>
      <c r="I35" s="562"/>
      <c r="J35" s="562"/>
      <c r="K35" s="562"/>
      <c r="L35" s="562"/>
      <c r="M35" s="562"/>
      <c r="N35" s="562"/>
      <c r="O35" s="562"/>
      <c r="P35" s="562"/>
      <c r="Q35" s="562"/>
      <c r="R35" s="562"/>
      <c r="S35" s="562"/>
      <c r="T35" s="562"/>
      <c r="U35" s="562"/>
      <c r="V35" s="562"/>
      <c r="W35" s="562"/>
    </row>
    <row r="36" spans="1:23" x14ac:dyDescent="0.2">
      <c r="B36" s="827" t="s">
        <v>1602</v>
      </c>
      <c r="C36" s="761"/>
      <c r="D36" s="761"/>
      <c r="E36" s="761"/>
      <c r="F36" s="761"/>
      <c r="G36" s="761"/>
      <c r="H36" s="761"/>
      <c r="I36" s="761"/>
      <c r="J36" s="761"/>
      <c r="K36" s="761"/>
      <c r="L36" s="761"/>
      <c r="M36" s="761"/>
      <c r="N36" s="761"/>
      <c r="O36" s="761"/>
      <c r="P36" s="761"/>
      <c r="Q36" s="761"/>
      <c r="R36" s="761"/>
      <c r="S36" s="761"/>
      <c r="T36" s="761"/>
      <c r="U36" s="761"/>
      <c r="V36" s="761"/>
      <c r="W36" s="828"/>
    </row>
    <row r="37" spans="1:23" x14ac:dyDescent="0.2">
      <c r="B37" s="829" t="s">
        <v>1290</v>
      </c>
      <c r="C37" s="764"/>
      <c r="D37" s="764"/>
      <c r="E37" s="764"/>
      <c r="F37" s="764"/>
      <c r="G37" s="764"/>
      <c r="H37" s="764"/>
      <c r="I37" s="764"/>
      <c r="J37" s="764"/>
      <c r="K37" s="764"/>
      <c r="L37" s="764"/>
      <c r="M37" s="764"/>
      <c r="N37" s="764"/>
      <c r="O37" s="764"/>
      <c r="P37" s="764"/>
      <c r="Q37" s="764"/>
      <c r="R37" s="764"/>
      <c r="S37" s="764"/>
      <c r="T37" s="764"/>
      <c r="U37" s="764"/>
      <c r="V37" s="764"/>
      <c r="W37" s="830"/>
    </row>
    <row r="38" spans="1:23" ht="33.75" customHeight="1" x14ac:dyDescent="0.2">
      <c r="B38" s="831" t="s">
        <v>1605</v>
      </c>
      <c r="C38" s="758"/>
      <c r="D38" s="758"/>
      <c r="E38" s="758"/>
      <c r="F38" s="758"/>
      <c r="G38" s="758"/>
      <c r="H38" s="758"/>
      <c r="I38" s="758"/>
      <c r="J38" s="758"/>
      <c r="K38" s="758"/>
      <c r="L38" s="758"/>
      <c r="M38" s="758"/>
      <c r="N38" s="758"/>
      <c r="O38" s="758"/>
      <c r="P38" s="758"/>
      <c r="Q38" s="758"/>
      <c r="R38" s="758"/>
      <c r="S38" s="758"/>
      <c r="T38" s="758"/>
      <c r="U38" s="758"/>
      <c r="V38" s="758"/>
      <c r="W38" s="832"/>
    </row>
    <row r="39" spans="1:23" ht="30" customHeight="1" x14ac:dyDescent="0.2">
      <c r="B39" s="831" t="s">
        <v>1606</v>
      </c>
      <c r="C39" s="758"/>
      <c r="D39" s="758"/>
      <c r="E39" s="758"/>
      <c r="F39" s="758"/>
      <c r="G39" s="758"/>
      <c r="H39" s="758"/>
      <c r="I39" s="758"/>
      <c r="J39" s="758"/>
      <c r="K39" s="758"/>
      <c r="L39" s="758"/>
      <c r="M39" s="758"/>
      <c r="N39" s="758"/>
      <c r="O39" s="758"/>
      <c r="P39" s="758"/>
      <c r="Q39" s="758"/>
      <c r="R39" s="758"/>
      <c r="S39" s="758"/>
      <c r="T39" s="758"/>
      <c r="U39" s="758"/>
      <c r="V39" s="758"/>
      <c r="W39" s="832"/>
    </row>
    <row r="40" spans="1:23" x14ac:dyDescent="0.2">
      <c r="B40" s="831" t="s">
        <v>2324</v>
      </c>
      <c r="C40" s="758"/>
      <c r="D40" s="758"/>
      <c r="E40" s="758"/>
      <c r="F40" s="758"/>
      <c r="G40" s="758"/>
      <c r="H40" s="758"/>
      <c r="I40" s="758"/>
      <c r="J40" s="758"/>
      <c r="K40" s="758"/>
      <c r="L40" s="758"/>
      <c r="M40" s="758"/>
      <c r="N40" s="758"/>
      <c r="O40" s="758"/>
      <c r="P40" s="758"/>
      <c r="Q40" s="758"/>
      <c r="R40" s="758"/>
      <c r="S40" s="758"/>
      <c r="T40" s="758"/>
      <c r="U40" s="758"/>
      <c r="V40" s="758"/>
      <c r="W40" s="832"/>
    </row>
    <row r="41" spans="1:23" x14ac:dyDescent="0.2">
      <c r="B41" s="550"/>
      <c r="C41" s="561"/>
      <c r="D41" s="562"/>
      <c r="E41" s="562"/>
      <c r="F41" s="562"/>
      <c r="G41" s="562"/>
      <c r="H41" s="562"/>
      <c r="I41" s="562"/>
      <c r="J41" s="562"/>
      <c r="K41" s="562"/>
      <c r="L41" s="562"/>
      <c r="M41" s="562"/>
      <c r="N41" s="562"/>
      <c r="O41" s="562"/>
      <c r="P41" s="562"/>
      <c r="Q41" s="562"/>
      <c r="R41" s="562"/>
      <c r="S41" s="562"/>
      <c r="T41" s="562"/>
      <c r="U41" s="562"/>
      <c r="V41" s="562"/>
      <c r="W41" s="562"/>
    </row>
  </sheetData>
  <customSheetViews>
    <customSheetView guid="{B571A6AA-5FF9-4D4B-83A0-0601E61E0A45}" scale="130" showPageBreaks="1" fitToPage="1" view="pageBreakPreview">
      <selection activeCell="B3" sqref="B3"/>
      <pageMargins left="0.25" right="0.25" top="0.75" bottom="0.75" header="0.3" footer="0.3"/>
      <printOptions horizontalCentered="1"/>
      <pageSetup paperSize="9" scale="93" fitToHeight="0" orientation="portrait" r:id="rId1"/>
      <headerFooter>
        <oddFooter>&amp;C&amp;K000000Modello Organizzativo 231/01 - Parte speciale&amp;R&amp;K000000Pagina &amp;P di &amp;N</oddFooter>
      </headerFooter>
    </customSheetView>
    <customSheetView guid="{1A0BD45B-5397-45F8-B479-7CCC97254D05}" scale="130" showPageBreaks="1" fitToPage="1" view="pageBreakPreview" topLeftCell="A37">
      <selection activeCell="C15" sqref="C15"/>
      <pageMargins left="0.25" right="0.25" top="0.75" bottom="0.75" header="0.3" footer="0.3"/>
      <printOptions horizontalCentered="1"/>
      <pageSetup paperSize="9" scale="93" fitToHeight="0" orientation="portrait" r:id="rId2"/>
      <headerFooter>
        <oddFooter>&amp;C&amp;K000000Modello Organizzativo 231/01 - Parte speciale&amp;R&amp;K000000Pagina &amp;P di &amp;N</oddFooter>
      </headerFooter>
    </customSheetView>
  </customSheetViews>
  <mergeCells count="55">
    <mergeCell ref="B27:W27"/>
    <mergeCell ref="B30:B31"/>
    <mergeCell ref="B21:W21"/>
    <mergeCell ref="B34:W34"/>
    <mergeCell ref="B28:W28"/>
    <mergeCell ref="C33:J33"/>
    <mergeCell ref="K33:N33"/>
    <mergeCell ref="O33:R33"/>
    <mergeCell ref="S33:W33"/>
    <mergeCell ref="B24:W24"/>
    <mergeCell ref="B25:W25"/>
    <mergeCell ref="K31:N31"/>
    <mergeCell ref="O31:R31"/>
    <mergeCell ref="S31:W31"/>
    <mergeCell ref="C32:J32"/>
    <mergeCell ref="K32:N32"/>
    <mergeCell ref="B36:W36"/>
    <mergeCell ref="B37:W37"/>
    <mergeCell ref="B38:W38"/>
    <mergeCell ref="B39:W39"/>
    <mergeCell ref="B40:W40"/>
    <mergeCell ref="O32:R32"/>
    <mergeCell ref="S32:W32"/>
    <mergeCell ref="C29:J29"/>
    <mergeCell ref="K29:N29"/>
    <mergeCell ref="O29:R29"/>
    <mergeCell ref="S29:W29"/>
    <mergeCell ref="C30:J30"/>
    <mergeCell ref="K30:N30"/>
    <mergeCell ref="O30:R30"/>
    <mergeCell ref="S30:W30"/>
    <mergeCell ref="C31:J31"/>
    <mergeCell ref="B22:W22"/>
    <mergeCell ref="B23:W23"/>
    <mergeCell ref="B26:W26"/>
    <mergeCell ref="D15:W15"/>
    <mergeCell ref="C17:W17"/>
    <mergeCell ref="B18:W18"/>
    <mergeCell ref="B19:W19"/>
    <mergeCell ref="B20:W20"/>
    <mergeCell ref="D14:W14"/>
    <mergeCell ref="B1:W1"/>
    <mergeCell ref="B2:W2"/>
    <mergeCell ref="B4:B7"/>
    <mergeCell ref="D4:W4"/>
    <mergeCell ref="D5:W5"/>
    <mergeCell ref="D6:W6"/>
    <mergeCell ref="D7:J7"/>
    <mergeCell ref="K7:N7"/>
    <mergeCell ref="O7:W7"/>
    <mergeCell ref="C8:W8"/>
    <mergeCell ref="C9:W9"/>
    <mergeCell ref="B11:W11"/>
    <mergeCell ref="D12:W12"/>
    <mergeCell ref="D13:W13"/>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25" right="0.25" top="0.75" bottom="0.75" header="0.3" footer="0.3"/>
  <pageSetup paperSize="9" scale="93" fitToHeight="0" orientation="portrait" r:id="rId3"/>
  <headerFooter>
    <oddFooter>&amp;C&amp;K000000Modello Organizzativo 231/01 - Parte speciale&amp;R&amp;K000000Pagina &amp;P di &amp;N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rgb="FF00FF00"/>
    <outlinePr summaryBelow="0" summaryRight="0"/>
  </sheetPr>
  <dimension ref="A1:X70"/>
  <sheetViews>
    <sheetView view="pageBreakPreview" zoomScale="141" zoomScaleNormal="165" zoomScaleSheetLayoutView="141" zoomScalePageLayoutView="165" workbookViewId="0">
      <selection activeCell="O43" sqref="O43:R43"/>
    </sheetView>
  </sheetViews>
  <sheetFormatPr defaultColWidth="8.85546875" defaultRowHeight="15" x14ac:dyDescent="0.2"/>
  <cols>
    <col min="1" max="1" width="2.140625" style="540" customWidth="1"/>
    <col min="2" max="2" width="23.5703125" style="540"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1" width="8.85546875" style="540"/>
    <col min="262" max="262" width="20.140625" style="540" customWidth="1"/>
    <col min="263" max="263" width="18.85546875" style="540" customWidth="1"/>
    <col min="264" max="264" width="45" style="540" customWidth="1"/>
    <col min="265" max="265" width="50.7109375" style="540" customWidth="1"/>
    <col min="266" max="266" width="13.7109375" style="540" customWidth="1"/>
    <col min="267" max="267" width="14.42578125" style="540" customWidth="1"/>
    <col min="268" max="268" width="11.7109375" style="540" customWidth="1"/>
    <col min="269" max="269" width="28.42578125" style="540" customWidth="1"/>
    <col min="270" max="270" width="32.7109375" style="540" customWidth="1"/>
    <col min="271" max="517" width="8.85546875" style="540"/>
    <col min="518" max="518" width="20.140625" style="540" customWidth="1"/>
    <col min="519" max="519" width="18.85546875" style="540" customWidth="1"/>
    <col min="520" max="520" width="45" style="540" customWidth="1"/>
    <col min="521" max="521" width="50.7109375" style="540" customWidth="1"/>
    <col min="522" max="522" width="13.7109375" style="540" customWidth="1"/>
    <col min="523" max="523" width="14.42578125" style="540" customWidth="1"/>
    <col min="524" max="524" width="11.7109375" style="540" customWidth="1"/>
    <col min="525" max="525" width="28.42578125" style="540" customWidth="1"/>
    <col min="526" max="526" width="32.7109375" style="540" customWidth="1"/>
    <col min="527" max="773" width="8.85546875" style="540"/>
    <col min="774" max="774" width="20.140625" style="540" customWidth="1"/>
    <col min="775" max="775" width="18.85546875" style="540" customWidth="1"/>
    <col min="776" max="776" width="45" style="540" customWidth="1"/>
    <col min="777" max="777" width="50.7109375" style="540" customWidth="1"/>
    <col min="778" max="778" width="13.7109375" style="540" customWidth="1"/>
    <col min="779" max="779" width="14.42578125" style="540" customWidth="1"/>
    <col min="780" max="780" width="11.7109375" style="540" customWidth="1"/>
    <col min="781" max="781" width="28.42578125" style="540" customWidth="1"/>
    <col min="782" max="782" width="32.7109375" style="540" customWidth="1"/>
    <col min="783" max="1029" width="8.85546875" style="540"/>
    <col min="1030" max="1030" width="20.140625" style="540" customWidth="1"/>
    <col min="1031" max="1031" width="18.85546875" style="540" customWidth="1"/>
    <col min="1032" max="1032" width="45" style="540" customWidth="1"/>
    <col min="1033" max="1033" width="50.7109375" style="540" customWidth="1"/>
    <col min="1034" max="1034" width="13.7109375" style="540" customWidth="1"/>
    <col min="1035" max="1035" width="14.42578125" style="540" customWidth="1"/>
    <col min="1036" max="1036" width="11.7109375" style="540" customWidth="1"/>
    <col min="1037" max="1037" width="28.42578125" style="540" customWidth="1"/>
    <col min="1038" max="1038" width="32.7109375" style="540" customWidth="1"/>
    <col min="1039" max="1285" width="8.85546875" style="540"/>
    <col min="1286" max="1286" width="20.140625" style="540" customWidth="1"/>
    <col min="1287" max="1287" width="18.85546875" style="540" customWidth="1"/>
    <col min="1288" max="1288" width="45" style="540" customWidth="1"/>
    <col min="1289" max="1289" width="50.7109375" style="540" customWidth="1"/>
    <col min="1290" max="1290" width="13.7109375" style="540" customWidth="1"/>
    <col min="1291" max="1291" width="14.42578125" style="540" customWidth="1"/>
    <col min="1292" max="1292" width="11.7109375" style="540" customWidth="1"/>
    <col min="1293" max="1293" width="28.42578125" style="540" customWidth="1"/>
    <col min="1294" max="1294" width="32.7109375" style="540" customWidth="1"/>
    <col min="1295" max="1541" width="8.85546875" style="540"/>
    <col min="1542" max="1542" width="20.140625" style="540" customWidth="1"/>
    <col min="1543" max="1543" width="18.85546875" style="540" customWidth="1"/>
    <col min="1544" max="1544" width="45" style="540" customWidth="1"/>
    <col min="1545" max="1545" width="50.7109375" style="540" customWidth="1"/>
    <col min="1546" max="1546" width="13.7109375" style="540" customWidth="1"/>
    <col min="1547" max="1547" width="14.42578125" style="540" customWidth="1"/>
    <col min="1548" max="1548" width="11.7109375" style="540" customWidth="1"/>
    <col min="1549" max="1549" width="28.42578125" style="540" customWidth="1"/>
    <col min="1550" max="1550" width="32.7109375" style="540" customWidth="1"/>
    <col min="1551" max="1797" width="8.85546875" style="540"/>
    <col min="1798" max="1798" width="20.140625" style="540" customWidth="1"/>
    <col min="1799" max="1799" width="18.85546875" style="540" customWidth="1"/>
    <col min="1800" max="1800" width="45" style="540" customWidth="1"/>
    <col min="1801" max="1801" width="50.7109375" style="540" customWidth="1"/>
    <col min="1802" max="1802" width="13.7109375" style="540" customWidth="1"/>
    <col min="1803" max="1803" width="14.42578125" style="540" customWidth="1"/>
    <col min="1804" max="1804" width="11.7109375" style="540" customWidth="1"/>
    <col min="1805" max="1805" width="28.42578125" style="540" customWidth="1"/>
    <col min="1806" max="1806" width="32.7109375" style="540" customWidth="1"/>
    <col min="1807" max="2053" width="8.85546875" style="540"/>
    <col min="2054" max="2054" width="20.140625" style="540" customWidth="1"/>
    <col min="2055" max="2055" width="18.85546875" style="540" customWidth="1"/>
    <col min="2056" max="2056" width="45" style="540" customWidth="1"/>
    <col min="2057" max="2057" width="50.7109375" style="540" customWidth="1"/>
    <col min="2058" max="2058" width="13.7109375" style="540" customWidth="1"/>
    <col min="2059" max="2059" width="14.42578125" style="540" customWidth="1"/>
    <col min="2060" max="2060" width="11.7109375" style="540" customWidth="1"/>
    <col min="2061" max="2061" width="28.42578125" style="540" customWidth="1"/>
    <col min="2062" max="2062" width="32.7109375" style="540" customWidth="1"/>
    <col min="2063" max="2309" width="8.85546875" style="540"/>
    <col min="2310" max="2310" width="20.140625" style="540" customWidth="1"/>
    <col min="2311" max="2311" width="18.85546875" style="540" customWidth="1"/>
    <col min="2312" max="2312" width="45" style="540" customWidth="1"/>
    <col min="2313" max="2313" width="50.7109375" style="540" customWidth="1"/>
    <col min="2314" max="2314" width="13.7109375" style="540" customWidth="1"/>
    <col min="2315" max="2315" width="14.42578125" style="540" customWidth="1"/>
    <col min="2316" max="2316" width="11.7109375" style="540" customWidth="1"/>
    <col min="2317" max="2317" width="28.42578125" style="540" customWidth="1"/>
    <col min="2318" max="2318" width="32.7109375" style="540" customWidth="1"/>
    <col min="2319" max="2565" width="8.85546875" style="540"/>
    <col min="2566" max="2566" width="20.140625" style="540" customWidth="1"/>
    <col min="2567" max="2567" width="18.85546875" style="540" customWidth="1"/>
    <col min="2568" max="2568" width="45" style="540" customWidth="1"/>
    <col min="2569" max="2569" width="50.7109375" style="540" customWidth="1"/>
    <col min="2570" max="2570" width="13.7109375" style="540" customWidth="1"/>
    <col min="2571" max="2571" width="14.42578125" style="540" customWidth="1"/>
    <col min="2572" max="2572" width="11.7109375" style="540" customWidth="1"/>
    <col min="2573" max="2573" width="28.42578125" style="540" customWidth="1"/>
    <col min="2574" max="2574" width="32.7109375" style="540" customWidth="1"/>
    <col min="2575" max="2821" width="8.85546875" style="540"/>
    <col min="2822" max="2822" width="20.140625" style="540" customWidth="1"/>
    <col min="2823" max="2823" width="18.85546875" style="540" customWidth="1"/>
    <col min="2824" max="2824" width="45" style="540" customWidth="1"/>
    <col min="2825" max="2825" width="50.7109375" style="540" customWidth="1"/>
    <col min="2826" max="2826" width="13.7109375" style="540" customWidth="1"/>
    <col min="2827" max="2827" width="14.42578125" style="540" customWidth="1"/>
    <col min="2828" max="2828" width="11.7109375" style="540" customWidth="1"/>
    <col min="2829" max="2829" width="28.42578125" style="540" customWidth="1"/>
    <col min="2830" max="2830" width="32.7109375" style="540" customWidth="1"/>
    <col min="2831" max="3077" width="8.85546875" style="540"/>
    <col min="3078" max="3078" width="20.140625" style="540" customWidth="1"/>
    <col min="3079" max="3079" width="18.85546875" style="540" customWidth="1"/>
    <col min="3080" max="3080" width="45" style="540" customWidth="1"/>
    <col min="3081" max="3081" width="50.7109375" style="540" customWidth="1"/>
    <col min="3082" max="3082" width="13.7109375" style="540" customWidth="1"/>
    <col min="3083" max="3083" width="14.42578125" style="540" customWidth="1"/>
    <col min="3084" max="3084" width="11.7109375" style="540" customWidth="1"/>
    <col min="3085" max="3085" width="28.42578125" style="540" customWidth="1"/>
    <col min="3086" max="3086" width="32.7109375" style="540" customWidth="1"/>
    <col min="3087" max="3333" width="8.85546875" style="540"/>
    <col min="3334" max="3334" width="20.140625" style="540" customWidth="1"/>
    <col min="3335" max="3335" width="18.85546875" style="540" customWidth="1"/>
    <col min="3336" max="3336" width="45" style="540" customWidth="1"/>
    <col min="3337" max="3337" width="50.7109375" style="540" customWidth="1"/>
    <col min="3338" max="3338" width="13.7109375" style="540" customWidth="1"/>
    <col min="3339" max="3339" width="14.42578125" style="540" customWidth="1"/>
    <col min="3340" max="3340" width="11.7109375" style="540" customWidth="1"/>
    <col min="3341" max="3341" width="28.42578125" style="540" customWidth="1"/>
    <col min="3342" max="3342" width="32.7109375" style="540" customWidth="1"/>
    <col min="3343" max="3589" width="8.85546875" style="540"/>
    <col min="3590" max="3590" width="20.140625" style="540" customWidth="1"/>
    <col min="3591" max="3591" width="18.85546875" style="540" customWidth="1"/>
    <col min="3592" max="3592" width="45" style="540" customWidth="1"/>
    <col min="3593" max="3593" width="50.7109375" style="540" customWidth="1"/>
    <col min="3594" max="3594" width="13.7109375" style="540" customWidth="1"/>
    <col min="3595" max="3595" width="14.42578125" style="540" customWidth="1"/>
    <col min="3596" max="3596" width="11.7109375" style="540" customWidth="1"/>
    <col min="3597" max="3597" width="28.42578125" style="540" customWidth="1"/>
    <col min="3598" max="3598" width="32.7109375" style="540" customWidth="1"/>
    <col min="3599" max="3845" width="8.85546875" style="540"/>
    <col min="3846" max="3846" width="20.140625" style="540" customWidth="1"/>
    <col min="3847" max="3847" width="18.85546875" style="540" customWidth="1"/>
    <col min="3848" max="3848" width="45" style="540" customWidth="1"/>
    <col min="3849" max="3849" width="50.7109375" style="540" customWidth="1"/>
    <col min="3850" max="3850" width="13.7109375" style="540" customWidth="1"/>
    <col min="3851" max="3851" width="14.42578125" style="540" customWidth="1"/>
    <col min="3852" max="3852" width="11.7109375" style="540" customWidth="1"/>
    <col min="3853" max="3853" width="28.42578125" style="540" customWidth="1"/>
    <col min="3854" max="3854" width="32.7109375" style="540" customWidth="1"/>
    <col min="3855" max="4101" width="8.85546875" style="540"/>
    <col min="4102" max="4102" width="20.140625" style="540" customWidth="1"/>
    <col min="4103" max="4103" width="18.85546875" style="540" customWidth="1"/>
    <col min="4104" max="4104" width="45" style="540" customWidth="1"/>
    <col min="4105" max="4105" width="50.7109375" style="540" customWidth="1"/>
    <col min="4106" max="4106" width="13.7109375" style="540" customWidth="1"/>
    <col min="4107" max="4107" width="14.42578125" style="540" customWidth="1"/>
    <col min="4108" max="4108" width="11.7109375" style="540" customWidth="1"/>
    <col min="4109" max="4109" width="28.42578125" style="540" customWidth="1"/>
    <col min="4110" max="4110" width="32.7109375" style="540" customWidth="1"/>
    <col min="4111" max="4357" width="8.85546875" style="540"/>
    <col min="4358" max="4358" width="20.140625" style="540" customWidth="1"/>
    <col min="4359" max="4359" width="18.85546875" style="540" customWidth="1"/>
    <col min="4360" max="4360" width="45" style="540" customWidth="1"/>
    <col min="4361" max="4361" width="50.7109375" style="540" customWidth="1"/>
    <col min="4362" max="4362" width="13.7109375" style="540" customWidth="1"/>
    <col min="4363" max="4363" width="14.42578125" style="540" customWidth="1"/>
    <col min="4364" max="4364" width="11.7109375" style="540" customWidth="1"/>
    <col min="4365" max="4365" width="28.42578125" style="540" customWidth="1"/>
    <col min="4366" max="4366" width="32.7109375" style="540" customWidth="1"/>
    <col min="4367" max="4613" width="8.85546875" style="540"/>
    <col min="4614" max="4614" width="20.140625" style="540" customWidth="1"/>
    <col min="4615" max="4615" width="18.85546875" style="540" customWidth="1"/>
    <col min="4616" max="4616" width="45" style="540" customWidth="1"/>
    <col min="4617" max="4617" width="50.7109375" style="540" customWidth="1"/>
    <col min="4618" max="4618" width="13.7109375" style="540" customWidth="1"/>
    <col min="4619" max="4619" width="14.42578125" style="540" customWidth="1"/>
    <col min="4620" max="4620" width="11.7109375" style="540" customWidth="1"/>
    <col min="4621" max="4621" width="28.42578125" style="540" customWidth="1"/>
    <col min="4622" max="4622" width="32.7109375" style="540" customWidth="1"/>
    <col min="4623" max="4869" width="8.85546875" style="540"/>
    <col min="4870" max="4870" width="20.140625" style="540" customWidth="1"/>
    <col min="4871" max="4871" width="18.85546875" style="540" customWidth="1"/>
    <col min="4872" max="4872" width="45" style="540" customWidth="1"/>
    <col min="4873" max="4873" width="50.7109375" style="540" customWidth="1"/>
    <col min="4874" max="4874" width="13.7109375" style="540" customWidth="1"/>
    <col min="4875" max="4875" width="14.42578125" style="540" customWidth="1"/>
    <col min="4876" max="4876" width="11.7109375" style="540" customWidth="1"/>
    <col min="4877" max="4877" width="28.42578125" style="540" customWidth="1"/>
    <col min="4878" max="4878" width="32.7109375" style="540" customWidth="1"/>
    <col min="4879" max="5125" width="8.85546875" style="540"/>
    <col min="5126" max="5126" width="20.140625" style="540" customWidth="1"/>
    <col min="5127" max="5127" width="18.85546875" style="540" customWidth="1"/>
    <col min="5128" max="5128" width="45" style="540" customWidth="1"/>
    <col min="5129" max="5129" width="50.7109375" style="540" customWidth="1"/>
    <col min="5130" max="5130" width="13.7109375" style="540" customWidth="1"/>
    <col min="5131" max="5131" width="14.42578125" style="540" customWidth="1"/>
    <col min="5132" max="5132" width="11.7109375" style="540" customWidth="1"/>
    <col min="5133" max="5133" width="28.42578125" style="540" customWidth="1"/>
    <col min="5134" max="5134" width="32.7109375" style="540" customWidth="1"/>
    <col min="5135" max="5381" width="8.85546875" style="540"/>
    <col min="5382" max="5382" width="20.140625" style="540" customWidth="1"/>
    <col min="5383" max="5383" width="18.85546875" style="540" customWidth="1"/>
    <col min="5384" max="5384" width="45" style="540" customWidth="1"/>
    <col min="5385" max="5385" width="50.7109375" style="540" customWidth="1"/>
    <col min="5386" max="5386" width="13.7109375" style="540" customWidth="1"/>
    <col min="5387" max="5387" width="14.42578125" style="540" customWidth="1"/>
    <col min="5388" max="5388" width="11.7109375" style="540" customWidth="1"/>
    <col min="5389" max="5389" width="28.42578125" style="540" customWidth="1"/>
    <col min="5390" max="5390" width="32.7109375" style="540" customWidth="1"/>
    <col min="5391" max="5637" width="8.85546875" style="540"/>
    <col min="5638" max="5638" width="20.140625" style="540" customWidth="1"/>
    <col min="5639" max="5639" width="18.85546875" style="540" customWidth="1"/>
    <col min="5640" max="5640" width="45" style="540" customWidth="1"/>
    <col min="5641" max="5641" width="50.7109375" style="540" customWidth="1"/>
    <col min="5642" max="5642" width="13.7109375" style="540" customWidth="1"/>
    <col min="5643" max="5643" width="14.42578125" style="540" customWidth="1"/>
    <col min="5644" max="5644" width="11.7109375" style="540" customWidth="1"/>
    <col min="5645" max="5645" width="28.42578125" style="540" customWidth="1"/>
    <col min="5646" max="5646" width="32.7109375" style="540" customWidth="1"/>
    <col min="5647" max="5893" width="8.85546875" style="540"/>
    <col min="5894" max="5894" width="20.140625" style="540" customWidth="1"/>
    <col min="5895" max="5895" width="18.85546875" style="540" customWidth="1"/>
    <col min="5896" max="5896" width="45" style="540" customWidth="1"/>
    <col min="5897" max="5897" width="50.7109375" style="540" customWidth="1"/>
    <col min="5898" max="5898" width="13.7109375" style="540" customWidth="1"/>
    <col min="5899" max="5899" width="14.42578125" style="540" customWidth="1"/>
    <col min="5900" max="5900" width="11.7109375" style="540" customWidth="1"/>
    <col min="5901" max="5901" width="28.42578125" style="540" customWidth="1"/>
    <col min="5902" max="5902" width="32.7109375" style="540" customWidth="1"/>
    <col min="5903" max="6149" width="8.85546875" style="540"/>
    <col min="6150" max="6150" width="20.140625" style="540" customWidth="1"/>
    <col min="6151" max="6151" width="18.85546875" style="540" customWidth="1"/>
    <col min="6152" max="6152" width="45" style="540" customWidth="1"/>
    <col min="6153" max="6153" width="50.7109375" style="540" customWidth="1"/>
    <col min="6154" max="6154" width="13.7109375" style="540" customWidth="1"/>
    <col min="6155" max="6155" width="14.42578125" style="540" customWidth="1"/>
    <col min="6156" max="6156" width="11.7109375" style="540" customWidth="1"/>
    <col min="6157" max="6157" width="28.42578125" style="540" customWidth="1"/>
    <col min="6158" max="6158" width="32.7109375" style="540" customWidth="1"/>
    <col min="6159" max="6405" width="8.85546875" style="540"/>
    <col min="6406" max="6406" width="20.140625" style="540" customWidth="1"/>
    <col min="6407" max="6407" width="18.85546875" style="540" customWidth="1"/>
    <col min="6408" max="6408" width="45" style="540" customWidth="1"/>
    <col min="6409" max="6409" width="50.7109375" style="540" customWidth="1"/>
    <col min="6410" max="6410" width="13.7109375" style="540" customWidth="1"/>
    <col min="6411" max="6411" width="14.42578125" style="540" customWidth="1"/>
    <col min="6412" max="6412" width="11.7109375" style="540" customWidth="1"/>
    <col min="6413" max="6413" width="28.42578125" style="540" customWidth="1"/>
    <col min="6414" max="6414" width="32.7109375" style="540" customWidth="1"/>
    <col min="6415" max="6661" width="8.85546875" style="540"/>
    <col min="6662" max="6662" width="20.140625" style="540" customWidth="1"/>
    <col min="6663" max="6663" width="18.85546875" style="540" customWidth="1"/>
    <col min="6664" max="6664" width="45" style="540" customWidth="1"/>
    <col min="6665" max="6665" width="50.7109375" style="540" customWidth="1"/>
    <col min="6666" max="6666" width="13.7109375" style="540" customWidth="1"/>
    <col min="6667" max="6667" width="14.42578125" style="540" customWidth="1"/>
    <col min="6668" max="6668" width="11.7109375" style="540" customWidth="1"/>
    <col min="6669" max="6669" width="28.42578125" style="540" customWidth="1"/>
    <col min="6670" max="6670" width="32.7109375" style="540" customWidth="1"/>
    <col min="6671" max="6917" width="8.85546875" style="540"/>
    <col min="6918" max="6918" width="20.140625" style="540" customWidth="1"/>
    <col min="6919" max="6919" width="18.85546875" style="540" customWidth="1"/>
    <col min="6920" max="6920" width="45" style="540" customWidth="1"/>
    <col min="6921" max="6921" width="50.7109375" style="540" customWidth="1"/>
    <col min="6922" max="6922" width="13.7109375" style="540" customWidth="1"/>
    <col min="6923" max="6923" width="14.42578125" style="540" customWidth="1"/>
    <col min="6924" max="6924" width="11.7109375" style="540" customWidth="1"/>
    <col min="6925" max="6925" width="28.42578125" style="540" customWidth="1"/>
    <col min="6926" max="6926" width="32.7109375" style="540" customWidth="1"/>
    <col min="6927" max="7173" width="8.85546875" style="540"/>
    <col min="7174" max="7174" width="20.140625" style="540" customWidth="1"/>
    <col min="7175" max="7175" width="18.85546875" style="540" customWidth="1"/>
    <col min="7176" max="7176" width="45" style="540" customWidth="1"/>
    <col min="7177" max="7177" width="50.7109375" style="540" customWidth="1"/>
    <col min="7178" max="7178" width="13.7109375" style="540" customWidth="1"/>
    <col min="7179" max="7179" width="14.42578125" style="540" customWidth="1"/>
    <col min="7180" max="7180" width="11.7109375" style="540" customWidth="1"/>
    <col min="7181" max="7181" width="28.42578125" style="540" customWidth="1"/>
    <col min="7182" max="7182" width="32.7109375" style="540" customWidth="1"/>
    <col min="7183" max="7429" width="8.85546875" style="540"/>
    <col min="7430" max="7430" width="20.140625" style="540" customWidth="1"/>
    <col min="7431" max="7431" width="18.85546875" style="540" customWidth="1"/>
    <col min="7432" max="7432" width="45" style="540" customWidth="1"/>
    <col min="7433" max="7433" width="50.7109375" style="540" customWidth="1"/>
    <col min="7434" max="7434" width="13.7109375" style="540" customWidth="1"/>
    <col min="7435" max="7435" width="14.42578125" style="540" customWidth="1"/>
    <col min="7436" max="7436" width="11.7109375" style="540" customWidth="1"/>
    <col min="7437" max="7437" width="28.42578125" style="540" customWidth="1"/>
    <col min="7438" max="7438" width="32.7109375" style="540" customWidth="1"/>
    <col min="7439" max="7685" width="8.85546875" style="540"/>
    <col min="7686" max="7686" width="20.140625" style="540" customWidth="1"/>
    <col min="7687" max="7687" width="18.85546875" style="540" customWidth="1"/>
    <col min="7688" max="7688" width="45" style="540" customWidth="1"/>
    <col min="7689" max="7689" width="50.7109375" style="540" customWidth="1"/>
    <col min="7690" max="7690" width="13.7109375" style="540" customWidth="1"/>
    <col min="7691" max="7691" width="14.42578125" style="540" customWidth="1"/>
    <col min="7692" max="7692" width="11.7109375" style="540" customWidth="1"/>
    <col min="7693" max="7693" width="28.42578125" style="540" customWidth="1"/>
    <col min="7694" max="7694" width="32.7109375" style="540" customWidth="1"/>
    <col min="7695" max="7941" width="8.85546875" style="540"/>
    <col min="7942" max="7942" width="20.140625" style="540" customWidth="1"/>
    <col min="7943" max="7943" width="18.85546875" style="540" customWidth="1"/>
    <col min="7944" max="7944" width="45" style="540" customWidth="1"/>
    <col min="7945" max="7945" width="50.7109375" style="540" customWidth="1"/>
    <col min="7946" max="7946" width="13.7109375" style="540" customWidth="1"/>
    <col min="7947" max="7947" width="14.42578125" style="540" customWidth="1"/>
    <col min="7948" max="7948" width="11.7109375" style="540" customWidth="1"/>
    <col min="7949" max="7949" width="28.42578125" style="540" customWidth="1"/>
    <col min="7950" max="7950" width="32.7109375" style="540" customWidth="1"/>
    <col min="7951" max="8197" width="8.85546875" style="540"/>
    <col min="8198" max="8198" width="20.140625" style="540" customWidth="1"/>
    <col min="8199" max="8199" width="18.85546875" style="540" customWidth="1"/>
    <col min="8200" max="8200" width="45" style="540" customWidth="1"/>
    <col min="8201" max="8201" width="50.7109375" style="540" customWidth="1"/>
    <col min="8202" max="8202" width="13.7109375" style="540" customWidth="1"/>
    <col min="8203" max="8203" width="14.42578125" style="540" customWidth="1"/>
    <col min="8204" max="8204" width="11.7109375" style="540" customWidth="1"/>
    <col min="8205" max="8205" width="28.42578125" style="540" customWidth="1"/>
    <col min="8206" max="8206" width="32.7109375" style="540" customWidth="1"/>
    <col min="8207" max="8453" width="8.85546875" style="540"/>
    <col min="8454" max="8454" width="20.140625" style="540" customWidth="1"/>
    <col min="8455" max="8455" width="18.85546875" style="540" customWidth="1"/>
    <col min="8456" max="8456" width="45" style="540" customWidth="1"/>
    <col min="8457" max="8457" width="50.7109375" style="540" customWidth="1"/>
    <col min="8458" max="8458" width="13.7109375" style="540" customWidth="1"/>
    <col min="8459" max="8459" width="14.42578125" style="540" customWidth="1"/>
    <col min="8460" max="8460" width="11.7109375" style="540" customWidth="1"/>
    <col min="8461" max="8461" width="28.42578125" style="540" customWidth="1"/>
    <col min="8462" max="8462" width="32.7109375" style="540" customWidth="1"/>
    <col min="8463" max="8709" width="8.85546875" style="540"/>
    <col min="8710" max="8710" width="20.140625" style="540" customWidth="1"/>
    <col min="8711" max="8711" width="18.85546875" style="540" customWidth="1"/>
    <col min="8712" max="8712" width="45" style="540" customWidth="1"/>
    <col min="8713" max="8713" width="50.7109375" style="540" customWidth="1"/>
    <col min="8714" max="8714" width="13.7109375" style="540" customWidth="1"/>
    <col min="8715" max="8715" width="14.42578125" style="540" customWidth="1"/>
    <col min="8716" max="8716" width="11.7109375" style="540" customWidth="1"/>
    <col min="8717" max="8717" width="28.42578125" style="540" customWidth="1"/>
    <col min="8718" max="8718" width="32.7109375" style="540" customWidth="1"/>
    <col min="8719" max="8965" width="8.85546875" style="540"/>
    <col min="8966" max="8966" width="20.140625" style="540" customWidth="1"/>
    <col min="8967" max="8967" width="18.85546875" style="540" customWidth="1"/>
    <col min="8968" max="8968" width="45" style="540" customWidth="1"/>
    <col min="8969" max="8969" width="50.7109375" style="540" customWidth="1"/>
    <col min="8970" max="8970" width="13.7109375" style="540" customWidth="1"/>
    <col min="8971" max="8971" width="14.42578125" style="540" customWidth="1"/>
    <col min="8972" max="8972" width="11.7109375" style="540" customWidth="1"/>
    <col min="8973" max="8973" width="28.42578125" style="540" customWidth="1"/>
    <col min="8974" max="8974" width="32.7109375" style="540" customWidth="1"/>
    <col min="8975" max="9221" width="8.85546875" style="540"/>
    <col min="9222" max="9222" width="20.140625" style="540" customWidth="1"/>
    <col min="9223" max="9223" width="18.85546875" style="540" customWidth="1"/>
    <col min="9224" max="9224" width="45" style="540" customWidth="1"/>
    <col min="9225" max="9225" width="50.7109375" style="540" customWidth="1"/>
    <col min="9226" max="9226" width="13.7109375" style="540" customWidth="1"/>
    <col min="9227" max="9227" width="14.42578125" style="540" customWidth="1"/>
    <col min="9228" max="9228" width="11.7109375" style="540" customWidth="1"/>
    <col min="9229" max="9229" width="28.42578125" style="540" customWidth="1"/>
    <col min="9230" max="9230" width="32.7109375" style="540" customWidth="1"/>
    <col min="9231" max="9477" width="8.85546875" style="540"/>
    <col min="9478" max="9478" width="20.140625" style="540" customWidth="1"/>
    <col min="9479" max="9479" width="18.85546875" style="540" customWidth="1"/>
    <col min="9480" max="9480" width="45" style="540" customWidth="1"/>
    <col min="9481" max="9481" width="50.7109375" style="540" customWidth="1"/>
    <col min="9482" max="9482" width="13.7109375" style="540" customWidth="1"/>
    <col min="9483" max="9483" width="14.42578125" style="540" customWidth="1"/>
    <col min="9484" max="9484" width="11.7109375" style="540" customWidth="1"/>
    <col min="9485" max="9485" width="28.42578125" style="540" customWidth="1"/>
    <col min="9486" max="9486" width="32.7109375" style="540" customWidth="1"/>
    <col min="9487" max="9733" width="8.85546875" style="540"/>
    <col min="9734" max="9734" width="20.140625" style="540" customWidth="1"/>
    <col min="9735" max="9735" width="18.85546875" style="540" customWidth="1"/>
    <col min="9736" max="9736" width="45" style="540" customWidth="1"/>
    <col min="9737" max="9737" width="50.7109375" style="540" customWidth="1"/>
    <col min="9738" max="9738" width="13.7109375" style="540" customWidth="1"/>
    <col min="9739" max="9739" width="14.42578125" style="540" customWidth="1"/>
    <col min="9740" max="9740" width="11.7109375" style="540" customWidth="1"/>
    <col min="9741" max="9741" width="28.42578125" style="540" customWidth="1"/>
    <col min="9742" max="9742" width="32.7109375" style="540" customWidth="1"/>
    <col min="9743" max="9989" width="8.85546875" style="540"/>
    <col min="9990" max="9990" width="20.140625" style="540" customWidth="1"/>
    <col min="9991" max="9991" width="18.85546875" style="540" customWidth="1"/>
    <col min="9992" max="9992" width="45" style="540" customWidth="1"/>
    <col min="9993" max="9993" width="50.7109375" style="540" customWidth="1"/>
    <col min="9994" max="9994" width="13.7109375" style="540" customWidth="1"/>
    <col min="9995" max="9995" width="14.42578125" style="540" customWidth="1"/>
    <col min="9996" max="9996" width="11.7109375" style="540" customWidth="1"/>
    <col min="9997" max="9997" width="28.42578125" style="540" customWidth="1"/>
    <col min="9998" max="9998" width="32.7109375" style="540" customWidth="1"/>
    <col min="9999" max="10245" width="8.85546875" style="540"/>
    <col min="10246" max="10246" width="20.140625" style="540" customWidth="1"/>
    <col min="10247" max="10247" width="18.85546875" style="540" customWidth="1"/>
    <col min="10248" max="10248" width="45" style="540" customWidth="1"/>
    <col min="10249" max="10249" width="50.7109375" style="540" customWidth="1"/>
    <col min="10250" max="10250" width="13.7109375" style="540" customWidth="1"/>
    <col min="10251" max="10251" width="14.42578125" style="540" customWidth="1"/>
    <col min="10252" max="10252" width="11.7109375" style="540" customWidth="1"/>
    <col min="10253" max="10253" width="28.42578125" style="540" customWidth="1"/>
    <col min="10254" max="10254" width="32.7109375" style="540" customWidth="1"/>
    <col min="10255" max="10501" width="8.85546875" style="540"/>
    <col min="10502" max="10502" width="20.140625" style="540" customWidth="1"/>
    <col min="10503" max="10503" width="18.85546875" style="540" customWidth="1"/>
    <col min="10504" max="10504" width="45" style="540" customWidth="1"/>
    <col min="10505" max="10505" width="50.7109375" style="540" customWidth="1"/>
    <col min="10506" max="10506" width="13.7109375" style="540" customWidth="1"/>
    <col min="10507" max="10507" width="14.42578125" style="540" customWidth="1"/>
    <col min="10508" max="10508" width="11.7109375" style="540" customWidth="1"/>
    <col min="10509" max="10509" width="28.42578125" style="540" customWidth="1"/>
    <col min="10510" max="10510" width="32.7109375" style="540" customWidth="1"/>
    <col min="10511" max="10757" width="8.85546875" style="540"/>
    <col min="10758" max="10758" width="20.140625" style="540" customWidth="1"/>
    <col min="10759" max="10759" width="18.85546875" style="540" customWidth="1"/>
    <col min="10760" max="10760" width="45" style="540" customWidth="1"/>
    <col min="10761" max="10761" width="50.7109375" style="540" customWidth="1"/>
    <col min="10762" max="10762" width="13.7109375" style="540" customWidth="1"/>
    <col min="10763" max="10763" width="14.42578125" style="540" customWidth="1"/>
    <col min="10764" max="10764" width="11.7109375" style="540" customWidth="1"/>
    <col min="10765" max="10765" width="28.42578125" style="540" customWidth="1"/>
    <col min="10766" max="10766" width="32.7109375" style="540" customWidth="1"/>
    <col min="10767" max="11013" width="8.85546875" style="540"/>
    <col min="11014" max="11014" width="20.140625" style="540" customWidth="1"/>
    <col min="11015" max="11015" width="18.85546875" style="540" customWidth="1"/>
    <col min="11016" max="11016" width="45" style="540" customWidth="1"/>
    <col min="11017" max="11017" width="50.7109375" style="540" customWidth="1"/>
    <col min="11018" max="11018" width="13.7109375" style="540" customWidth="1"/>
    <col min="11019" max="11019" width="14.42578125" style="540" customWidth="1"/>
    <col min="11020" max="11020" width="11.7109375" style="540" customWidth="1"/>
    <col min="11021" max="11021" width="28.42578125" style="540" customWidth="1"/>
    <col min="11022" max="11022" width="32.7109375" style="540" customWidth="1"/>
    <col min="11023" max="11269" width="8.85546875" style="540"/>
    <col min="11270" max="11270" width="20.140625" style="540" customWidth="1"/>
    <col min="11271" max="11271" width="18.85546875" style="540" customWidth="1"/>
    <col min="11272" max="11272" width="45" style="540" customWidth="1"/>
    <col min="11273" max="11273" width="50.7109375" style="540" customWidth="1"/>
    <col min="11274" max="11274" width="13.7109375" style="540" customWidth="1"/>
    <col min="11275" max="11275" width="14.42578125" style="540" customWidth="1"/>
    <col min="11276" max="11276" width="11.7109375" style="540" customWidth="1"/>
    <col min="11277" max="11277" width="28.42578125" style="540" customWidth="1"/>
    <col min="11278" max="11278" width="32.7109375" style="540" customWidth="1"/>
    <col min="11279" max="11525" width="8.85546875" style="540"/>
    <col min="11526" max="11526" width="20.140625" style="540" customWidth="1"/>
    <col min="11527" max="11527" width="18.85546875" style="540" customWidth="1"/>
    <col min="11528" max="11528" width="45" style="540" customWidth="1"/>
    <col min="11529" max="11529" width="50.7109375" style="540" customWidth="1"/>
    <col min="11530" max="11530" width="13.7109375" style="540" customWidth="1"/>
    <col min="11531" max="11531" width="14.42578125" style="540" customWidth="1"/>
    <col min="11532" max="11532" width="11.7109375" style="540" customWidth="1"/>
    <col min="11533" max="11533" width="28.42578125" style="540" customWidth="1"/>
    <col min="11534" max="11534" width="32.7109375" style="540" customWidth="1"/>
    <col min="11535" max="11781" width="8.85546875" style="540"/>
    <col min="11782" max="11782" width="20.140625" style="540" customWidth="1"/>
    <col min="11783" max="11783" width="18.85546875" style="540" customWidth="1"/>
    <col min="11784" max="11784" width="45" style="540" customWidth="1"/>
    <col min="11785" max="11785" width="50.7109375" style="540" customWidth="1"/>
    <col min="11786" max="11786" width="13.7109375" style="540" customWidth="1"/>
    <col min="11787" max="11787" width="14.42578125" style="540" customWidth="1"/>
    <col min="11788" max="11788" width="11.7109375" style="540" customWidth="1"/>
    <col min="11789" max="11789" width="28.42578125" style="540" customWidth="1"/>
    <col min="11790" max="11790" width="32.7109375" style="540" customWidth="1"/>
    <col min="11791" max="12037" width="8.85546875" style="540"/>
    <col min="12038" max="12038" width="20.140625" style="540" customWidth="1"/>
    <col min="12039" max="12039" width="18.85546875" style="540" customWidth="1"/>
    <col min="12040" max="12040" width="45" style="540" customWidth="1"/>
    <col min="12041" max="12041" width="50.7109375" style="540" customWidth="1"/>
    <col min="12042" max="12042" width="13.7109375" style="540" customWidth="1"/>
    <col min="12043" max="12043" width="14.42578125" style="540" customWidth="1"/>
    <col min="12044" max="12044" width="11.7109375" style="540" customWidth="1"/>
    <col min="12045" max="12045" width="28.42578125" style="540" customWidth="1"/>
    <col min="12046" max="12046" width="32.7109375" style="540" customWidth="1"/>
    <col min="12047" max="12293" width="8.85546875" style="540"/>
    <col min="12294" max="12294" width="20.140625" style="540" customWidth="1"/>
    <col min="12295" max="12295" width="18.85546875" style="540" customWidth="1"/>
    <col min="12296" max="12296" width="45" style="540" customWidth="1"/>
    <col min="12297" max="12297" width="50.7109375" style="540" customWidth="1"/>
    <col min="12298" max="12298" width="13.7109375" style="540" customWidth="1"/>
    <col min="12299" max="12299" width="14.42578125" style="540" customWidth="1"/>
    <col min="12300" max="12300" width="11.7109375" style="540" customWidth="1"/>
    <col min="12301" max="12301" width="28.42578125" style="540" customWidth="1"/>
    <col min="12302" max="12302" width="32.7109375" style="540" customWidth="1"/>
    <col min="12303" max="12549" width="8.85546875" style="540"/>
    <col min="12550" max="12550" width="20.140625" style="540" customWidth="1"/>
    <col min="12551" max="12551" width="18.85546875" style="540" customWidth="1"/>
    <col min="12552" max="12552" width="45" style="540" customWidth="1"/>
    <col min="12553" max="12553" width="50.7109375" style="540" customWidth="1"/>
    <col min="12554" max="12554" width="13.7109375" style="540" customWidth="1"/>
    <col min="12555" max="12555" width="14.42578125" style="540" customWidth="1"/>
    <col min="12556" max="12556" width="11.7109375" style="540" customWidth="1"/>
    <col min="12557" max="12557" width="28.42578125" style="540" customWidth="1"/>
    <col min="12558" max="12558" width="32.7109375" style="540" customWidth="1"/>
    <col min="12559" max="12805" width="8.85546875" style="540"/>
    <col min="12806" max="12806" width="20.140625" style="540" customWidth="1"/>
    <col min="12807" max="12807" width="18.85546875" style="540" customWidth="1"/>
    <col min="12808" max="12808" width="45" style="540" customWidth="1"/>
    <col min="12809" max="12809" width="50.7109375" style="540" customWidth="1"/>
    <col min="12810" max="12810" width="13.7109375" style="540" customWidth="1"/>
    <col min="12811" max="12811" width="14.42578125" style="540" customWidth="1"/>
    <col min="12812" max="12812" width="11.7109375" style="540" customWidth="1"/>
    <col min="12813" max="12813" width="28.42578125" style="540" customWidth="1"/>
    <col min="12814" max="12814" width="32.7109375" style="540" customWidth="1"/>
    <col min="12815" max="13061" width="8.85546875" style="540"/>
    <col min="13062" max="13062" width="20.140625" style="540" customWidth="1"/>
    <col min="13063" max="13063" width="18.85546875" style="540" customWidth="1"/>
    <col min="13064" max="13064" width="45" style="540" customWidth="1"/>
    <col min="13065" max="13065" width="50.7109375" style="540" customWidth="1"/>
    <col min="13066" max="13066" width="13.7109375" style="540" customWidth="1"/>
    <col min="13067" max="13067" width="14.42578125" style="540" customWidth="1"/>
    <col min="13068" max="13068" width="11.7109375" style="540" customWidth="1"/>
    <col min="13069" max="13069" width="28.42578125" style="540" customWidth="1"/>
    <col min="13070" max="13070" width="32.7109375" style="540" customWidth="1"/>
    <col min="13071" max="13317" width="8.85546875" style="540"/>
    <col min="13318" max="13318" width="20.140625" style="540" customWidth="1"/>
    <col min="13319" max="13319" width="18.85546875" style="540" customWidth="1"/>
    <col min="13320" max="13320" width="45" style="540" customWidth="1"/>
    <col min="13321" max="13321" width="50.7109375" style="540" customWidth="1"/>
    <col min="13322" max="13322" width="13.7109375" style="540" customWidth="1"/>
    <col min="13323" max="13323" width="14.42578125" style="540" customWidth="1"/>
    <col min="13324" max="13324" width="11.7109375" style="540" customWidth="1"/>
    <col min="13325" max="13325" width="28.42578125" style="540" customWidth="1"/>
    <col min="13326" max="13326" width="32.7109375" style="540" customWidth="1"/>
    <col min="13327" max="13573" width="8.85546875" style="540"/>
    <col min="13574" max="13574" width="20.140625" style="540" customWidth="1"/>
    <col min="13575" max="13575" width="18.85546875" style="540" customWidth="1"/>
    <col min="13576" max="13576" width="45" style="540" customWidth="1"/>
    <col min="13577" max="13577" width="50.7109375" style="540" customWidth="1"/>
    <col min="13578" max="13578" width="13.7109375" style="540" customWidth="1"/>
    <col min="13579" max="13579" width="14.42578125" style="540" customWidth="1"/>
    <col min="13580" max="13580" width="11.7109375" style="540" customWidth="1"/>
    <col min="13581" max="13581" width="28.42578125" style="540" customWidth="1"/>
    <col min="13582" max="13582" width="32.7109375" style="540" customWidth="1"/>
    <col min="13583" max="13829" width="8.85546875" style="540"/>
    <col min="13830" max="13830" width="20.140625" style="540" customWidth="1"/>
    <col min="13831" max="13831" width="18.85546875" style="540" customWidth="1"/>
    <col min="13832" max="13832" width="45" style="540" customWidth="1"/>
    <col min="13833" max="13833" width="50.7109375" style="540" customWidth="1"/>
    <col min="13834" max="13834" width="13.7109375" style="540" customWidth="1"/>
    <col min="13835" max="13835" width="14.42578125" style="540" customWidth="1"/>
    <col min="13836" max="13836" width="11.7109375" style="540" customWidth="1"/>
    <col min="13837" max="13837" width="28.42578125" style="540" customWidth="1"/>
    <col min="13838" max="13838" width="32.7109375" style="540" customWidth="1"/>
    <col min="13839" max="14085" width="8.85546875" style="540"/>
    <col min="14086" max="14086" width="20.140625" style="540" customWidth="1"/>
    <col min="14087" max="14087" width="18.85546875" style="540" customWidth="1"/>
    <col min="14088" max="14088" width="45" style="540" customWidth="1"/>
    <col min="14089" max="14089" width="50.7109375" style="540" customWidth="1"/>
    <col min="14090" max="14090" width="13.7109375" style="540" customWidth="1"/>
    <col min="14091" max="14091" width="14.42578125" style="540" customWidth="1"/>
    <col min="14092" max="14092" width="11.7109375" style="540" customWidth="1"/>
    <col min="14093" max="14093" width="28.42578125" style="540" customWidth="1"/>
    <col min="14094" max="14094" width="32.7109375" style="540" customWidth="1"/>
    <col min="14095" max="14341" width="8.85546875" style="540"/>
    <col min="14342" max="14342" width="20.140625" style="540" customWidth="1"/>
    <col min="14343" max="14343" width="18.85546875" style="540" customWidth="1"/>
    <col min="14344" max="14344" width="45" style="540" customWidth="1"/>
    <col min="14345" max="14345" width="50.7109375" style="540" customWidth="1"/>
    <col min="14346" max="14346" width="13.7109375" style="540" customWidth="1"/>
    <col min="14347" max="14347" width="14.42578125" style="540" customWidth="1"/>
    <col min="14348" max="14348" width="11.7109375" style="540" customWidth="1"/>
    <col min="14349" max="14349" width="28.42578125" style="540" customWidth="1"/>
    <col min="14350" max="14350" width="32.7109375" style="540" customWidth="1"/>
    <col min="14351" max="14597" width="8.85546875" style="540"/>
    <col min="14598" max="14598" width="20.140625" style="540" customWidth="1"/>
    <col min="14599" max="14599" width="18.85546875" style="540" customWidth="1"/>
    <col min="14600" max="14600" width="45" style="540" customWidth="1"/>
    <col min="14601" max="14601" width="50.7109375" style="540" customWidth="1"/>
    <col min="14602" max="14602" width="13.7109375" style="540" customWidth="1"/>
    <col min="14603" max="14603" width="14.42578125" style="540" customWidth="1"/>
    <col min="14604" max="14604" width="11.7109375" style="540" customWidth="1"/>
    <col min="14605" max="14605" width="28.42578125" style="540" customWidth="1"/>
    <col min="14606" max="14606" width="32.7109375" style="540" customWidth="1"/>
    <col min="14607" max="14853" width="8.85546875" style="540"/>
    <col min="14854" max="14854" width="20.140625" style="540" customWidth="1"/>
    <col min="14855" max="14855" width="18.85546875" style="540" customWidth="1"/>
    <col min="14856" max="14856" width="45" style="540" customWidth="1"/>
    <col min="14857" max="14857" width="50.7109375" style="540" customWidth="1"/>
    <col min="14858" max="14858" width="13.7109375" style="540" customWidth="1"/>
    <col min="14859" max="14859" width="14.42578125" style="540" customWidth="1"/>
    <col min="14860" max="14860" width="11.7109375" style="540" customWidth="1"/>
    <col min="14861" max="14861" width="28.42578125" style="540" customWidth="1"/>
    <col min="14862" max="14862" width="32.7109375" style="540" customWidth="1"/>
    <col min="14863" max="15109" width="8.85546875" style="540"/>
    <col min="15110" max="15110" width="20.140625" style="540" customWidth="1"/>
    <col min="15111" max="15111" width="18.85546875" style="540" customWidth="1"/>
    <col min="15112" max="15112" width="45" style="540" customWidth="1"/>
    <col min="15113" max="15113" width="50.7109375" style="540" customWidth="1"/>
    <col min="15114" max="15114" width="13.7109375" style="540" customWidth="1"/>
    <col min="15115" max="15115" width="14.42578125" style="540" customWidth="1"/>
    <col min="15116" max="15116" width="11.7109375" style="540" customWidth="1"/>
    <col min="15117" max="15117" width="28.42578125" style="540" customWidth="1"/>
    <col min="15118" max="15118" width="32.7109375" style="540" customWidth="1"/>
    <col min="15119" max="15365" width="8.85546875" style="540"/>
    <col min="15366" max="15366" width="20.140625" style="540" customWidth="1"/>
    <col min="15367" max="15367" width="18.85546875" style="540" customWidth="1"/>
    <col min="15368" max="15368" width="45" style="540" customWidth="1"/>
    <col min="15369" max="15369" width="50.7109375" style="540" customWidth="1"/>
    <col min="15370" max="15370" width="13.7109375" style="540" customWidth="1"/>
    <col min="15371" max="15371" width="14.42578125" style="540" customWidth="1"/>
    <col min="15372" max="15372" width="11.7109375" style="540" customWidth="1"/>
    <col min="15373" max="15373" width="28.42578125" style="540" customWidth="1"/>
    <col min="15374" max="15374" width="32.7109375" style="540" customWidth="1"/>
    <col min="15375" max="15621" width="8.85546875" style="540"/>
    <col min="15622" max="15622" width="20.140625" style="540" customWidth="1"/>
    <col min="15623" max="15623" width="18.85546875" style="540" customWidth="1"/>
    <col min="15624" max="15624" width="45" style="540" customWidth="1"/>
    <col min="15625" max="15625" width="50.7109375" style="540" customWidth="1"/>
    <col min="15626" max="15626" width="13.7109375" style="540" customWidth="1"/>
    <col min="15627" max="15627" width="14.42578125" style="540" customWidth="1"/>
    <col min="15628" max="15628" width="11.7109375" style="540" customWidth="1"/>
    <col min="15629" max="15629" width="28.42578125" style="540" customWidth="1"/>
    <col min="15630" max="15630" width="32.7109375" style="540" customWidth="1"/>
    <col min="15631" max="15877" width="8.85546875" style="540"/>
    <col min="15878" max="15878" width="20.140625" style="540" customWidth="1"/>
    <col min="15879" max="15879" width="18.85546875" style="540" customWidth="1"/>
    <col min="15880" max="15880" width="45" style="540" customWidth="1"/>
    <col min="15881" max="15881" width="50.7109375" style="540" customWidth="1"/>
    <col min="15882" max="15882" width="13.7109375" style="540" customWidth="1"/>
    <col min="15883" max="15883" width="14.42578125" style="540" customWidth="1"/>
    <col min="15884" max="15884" width="11.7109375" style="540" customWidth="1"/>
    <col min="15885" max="15885" width="28.42578125" style="540" customWidth="1"/>
    <col min="15886" max="15886" width="32.7109375" style="540" customWidth="1"/>
    <col min="15887" max="16133" width="8.85546875" style="540"/>
    <col min="16134" max="16134" width="20.140625" style="540" customWidth="1"/>
    <col min="16135" max="16135" width="18.85546875" style="540" customWidth="1"/>
    <col min="16136" max="16136" width="45" style="540" customWidth="1"/>
    <col min="16137" max="16137" width="50.7109375" style="540" customWidth="1"/>
    <col min="16138" max="16138" width="13.7109375" style="540" customWidth="1"/>
    <col min="16139" max="16139" width="14.42578125" style="540" customWidth="1"/>
    <col min="16140" max="16140" width="11.7109375" style="540" customWidth="1"/>
    <col min="16141" max="16141" width="28.42578125" style="540" customWidth="1"/>
    <col min="16142" max="16142" width="32.7109375" style="540" customWidth="1"/>
    <col min="16143" max="16384" width="8.85546875" style="540"/>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2.1"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2015</v>
      </c>
      <c r="C4" s="486" t="s">
        <v>1604</v>
      </c>
      <c r="D4" s="716" t="s">
        <v>2016</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2017</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85" t="s">
        <v>2175</v>
      </c>
      <c r="E6" s="785"/>
      <c r="F6" s="785"/>
      <c r="G6" s="785"/>
      <c r="H6" s="785"/>
      <c r="I6" s="785"/>
      <c r="J6" s="785"/>
      <c r="K6" s="785"/>
      <c r="L6" s="785"/>
      <c r="M6" s="785"/>
      <c r="N6" s="785"/>
      <c r="O6" s="785"/>
      <c r="P6" s="785"/>
      <c r="Q6" s="785"/>
      <c r="R6" s="785"/>
      <c r="S6" s="785"/>
      <c r="T6" s="785"/>
      <c r="U6" s="785"/>
      <c r="V6" s="785"/>
      <c r="W6" s="785"/>
    </row>
    <row r="7" spans="1:23" ht="15" customHeight="1" x14ac:dyDescent="0.2">
      <c r="A7" s="478"/>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ht="87" customHeight="1" x14ac:dyDescent="0.2">
      <c r="A8" s="478"/>
      <c r="B8" s="486" t="s">
        <v>1272</v>
      </c>
      <c r="C8" s="826" t="s">
        <v>2176</v>
      </c>
      <c r="D8" s="698"/>
      <c r="E8" s="698"/>
      <c r="F8" s="698"/>
      <c r="G8" s="698"/>
      <c r="H8" s="698"/>
      <c r="I8" s="698"/>
      <c r="J8" s="698"/>
      <c r="K8" s="698"/>
      <c r="L8" s="698"/>
      <c r="M8" s="698"/>
      <c r="N8" s="698"/>
      <c r="O8" s="698"/>
      <c r="P8" s="698"/>
      <c r="Q8" s="698"/>
      <c r="R8" s="698"/>
      <c r="S8" s="698"/>
      <c r="T8" s="698"/>
      <c r="U8" s="698"/>
      <c r="V8" s="698"/>
      <c r="W8" s="698"/>
    </row>
    <row r="9" spans="1:23" ht="32.25" customHeight="1" x14ac:dyDescent="0.2">
      <c r="A9" s="478"/>
      <c r="B9" s="486" t="s">
        <v>1273</v>
      </c>
      <c r="C9" s="695" t="s">
        <v>2325</v>
      </c>
      <c r="D9" s="696"/>
      <c r="E9" s="696"/>
      <c r="F9" s="696"/>
      <c r="G9" s="696"/>
      <c r="H9" s="696"/>
      <c r="I9" s="696"/>
      <c r="J9" s="696"/>
      <c r="K9" s="696"/>
      <c r="L9" s="696"/>
      <c r="M9" s="696"/>
      <c r="N9" s="696"/>
      <c r="O9" s="696"/>
      <c r="P9" s="696"/>
      <c r="Q9" s="696"/>
      <c r="R9" s="696"/>
      <c r="S9" s="696"/>
      <c r="T9" s="696"/>
      <c r="U9" s="696"/>
      <c r="V9" s="696"/>
      <c r="W9" s="696"/>
    </row>
    <row r="10" spans="1:23" s="548" customFormat="1"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41" t="s">
        <v>1276</v>
      </c>
      <c r="C12" s="541"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7.75"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83" t="s">
        <v>395</v>
      </c>
      <c r="C15" s="535">
        <v>44650</v>
      </c>
      <c r="D15" s="698" t="s">
        <v>2320</v>
      </c>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s="587" customFormat="1" ht="64.5" customHeight="1" x14ac:dyDescent="0.2">
      <c r="A20" s="478"/>
      <c r="B20" s="553" t="s">
        <v>2081</v>
      </c>
      <c r="C20" s="826" t="s">
        <v>2177</v>
      </c>
      <c r="D20" s="698"/>
      <c r="E20" s="698"/>
      <c r="F20" s="698"/>
      <c r="G20" s="698"/>
      <c r="H20" s="698"/>
      <c r="I20" s="698"/>
      <c r="J20" s="698"/>
      <c r="K20" s="698"/>
      <c r="L20" s="698"/>
      <c r="M20" s="698"/>
      <c r="N20" s="698"/>
      <c r="O20" s="698"/>
      <c r="P20" s="698"/>
      <c r="Q20" s="698"/>
      <c r="R20" s="698"/>
      <c r="S20" s="698"/>
      <c r="T20" s="698"/>
      <c r="U20" s="698"/>
      <c r="V20" s="698"/>
      <c r="W20" s="698"/>
    </row>
    <row r="21" spans="1:23" ht="12" customHeight="1" x14ac:dyDescent="0.2">
      <c r="A21" s="478"/>
      <c r="B21" s="838" t="s">
        <v>1596</v>
      </c>
      <c r="C21" s="838"/>
      <c r="D21" s="838"/>
      <c r="E21" s="838"/>
      <c r="F21" s="838"/>
      <c r="G21" s="838"/>
      <c r="H21" s="838"/>
      <c r="I21" s="838"/>
      <c r="J21" s="838"/>
      <c r="K21" s="838"/>
      <c r="L21" s="838"/>
      <c r="M21" s="838"/>
      <c r="N21" s="838"/>
      <c r="O21" s="838"/>
      <c r="P21" s="838"/>
      <c r="Q21" s="838"/>
      <c r="R21" s="838"/>
      <c r="S21" s="838"/>
      <c r="T21" s="838"/>
      <c r="U21" s="838"/>
      <c r="V21" s="838"/>
      <c r="W21" s="838"/>
    </row>
    <row r="22" spans="1:23" ht="15" customHeight="1" x14ac:dyDescent="0.2">
      <c r="A22" s="478"/>
      <c r="B22" s="840" t="s">
        <v>1648</v>
      </c>
      <c r="C22" s="840"/>
      <c r="D22" s="840"/>
      <c r="E22" s="840"/>
      <c r="F22" s="840"/>
      <c r="G22" s="840"/>
      <c r="H22" s="840"/>
      <c r="I22" s="840"/>
      <c r="J22" s="840"/>
      <c r="K22" s="840"/>
      <c r="L22" s="840"/>
      <c r="M22" s="840"/>
      <c r="N22" s="840"/>
      <c r="O22" s="840"/>
      <c r="P22" s="840"/>
      <c r="Q22" s="840"/>
      <c r="R22" s="840"/>
      <c r="S22" s="840"/>
      <c r="T22" s="840"/>
      <c r="U22" s="840"/>
      <c r="V22" s="840"/>
      <c r="W22" s="840"/>
    </row>
    <row r="23" spans="1:23" s="566" customFormat="1" ht="15" customHeight="1" x14ac:dyDescent="0.2">
      <c r="A23" s="478"/>
      <c r="B23" s="842"/>
      <c r="C23" s="842"/>
      <c r="D23" s="842"/>
      <c r="E23" s="842"/>
      <c r="F23" s="842"/>
      <c r="G23" s="842"/>
      <c r="H23" s="842"/>
      <c r="I23" s="842"/>
      <c r="J23" s="842"/>
      <c r="K23" s="842"/>
      <c r="L23" s="842"/>
      <c r="M23" s="842"/>
      <c r="N23" s="842"/>
      <c r="O23" s="842"/>
      <c r="P23" s="842"/>
      <c r="Q23" s="842"/>
      <c r="R23" s="842"/>
      <c r="S23" s="842"/>
      <c r="T23" s="842"/>
      <c r="U23" s="842"/>
      <c r="V23" s="842"/>
      <c r="W23" s="842"/>
    </row>
    <row r="24" spans="1:23" s="566" customFormat="1" ht="30.75" customHeight="1" x14ac:dyDescent="0.2">
      <c r="A24" s="478"/>
      <c r="B24" s="843" t="s">
        <v>2341</v>
      </c>
      <c r="C24" s="844"/>
      <c r="D24" s="844"/>
      <c r="E24" s="844"/>
      <c r="F24" s="844"/>
      <c r="G24" s="844"/>
      <c r="H24" s="844"/>
      <c r="I24" s="844"/>
      <c r="J24" s="844"/>
      <c r="K24" s="844"/>
      <c r="L24" s="844"/>
      <c r="M24" s="844"/>
      <c r="N24" s="844"/>
      <c r="O24" s="844"/>
      <c r="P24" s="844"/>
      <c r="Q24" s="844"/>
      <c r="R24" s="844"/>
      <c r="S24" s="844"/>
      <c r="T24" s="844"/>
      <c r="U24" s="844"/>
      <c r="V24" s="844"/>
      <c r="W24" s="845"/>
    </row>
    <row r="25" spans="1:23" ht="15" customHeight="1" x14ac:dyDescent="0.2">
      <c r="A25" s="478"/>
      <c r="B25" s="841" t="s">
        <v>1616</v>
      </c>
      <c r="C25" s="841"/>
      <c r="D25" s="841"/>
      <c r="E25" s="841"/>
      <c r="F25" s="841"/>
      <c r="G25" s="841"/>
      <c r="H25" s="841"/>
      <c r="I25" s="841"/>
      <c r="J25" s="841"/>
      <c r="K25" s="841"/>
      <c r="L25" s="841"/>
      <c r="M25" s="841"/>
      <c r="N25" s="841"/>
      <c r="O25" s="841"/>
      <c r="P25" s="841"/>
      <c r="Q25" s="841"/>
      <c r="R25" s="841"/>
      <c r="S25" s="841"/>
      <c r="T25" s="841"/>
      <c r="U25" s="841"/>
      <c r="V25" s="841"/>
      <c r="W25" s="841"/>
    </row>
    <row r="26" spans="1:23" ht="15" customHeight="1" x14ac:dyDescent="0.2">
      <c r="A26" s="478"/>
      <c r="B26" s="841" t="s">
        <v>1735</v>
      </c>
      <c r="C26" s="841"/>
      <c r="D26" s="841"/>
      <c r="E26" s="841"/>
      <c r="F26" s="841"/>
      <c r="G26" s="841"/>
      <c r="H26" s="841"/>
      <c r="I26" s="841"/>
      <c r="J26" s="841"/>
      <c r="K26" s="841"/>
      <c r="L26" s="841"/>
      <c r="M26" s="841"/>
      <c r="N26" s="841"/>
      <c r="O26" s="841"/>
      <c r="P26" s="841"/>
      <c r="Q26" s="841"/>
      <c r="R26" s="841"/>
      <c r="S26" s="841"/>
      <c r="T26" s="841"/>
      <c r="U26" s="841"/>
      <c r="V26" s="841"/>
      <c r="W26" s="841"/>
    </row>
    <row r="27" spans="1:23" ht="15" customHeight="1" x14ac:dyDescent="0.2">
      <c r="A27" s="478"/>
      <c r="B27" s="841" t="s">
        <v>1736</v>
      </c>
      <c r="C27" s="841"/>
      <c r="D27" s="841"/>
      <c r="E27" s="841"/>
      <c r="F27" s="841"/>
      <c r="G27" s="841"/>
      <c r="H27" s="841"/>
      <c r="I27" s="841"/>
      <c r="J27" s="841"/>
      <c r="K27" s="841"/>
      <c r="L27" s="841"/>
      <c r="M27" s="841"/>
      <c r="N27" s="841"/>
      <c r="O27" s="841"/>
      <c r="P27" s="841"/>
      <c r="Q27" s="841"/>
      <c r="R27" s="841"/>
      <c r="S27" s="841"/>
      <c r="T27" s="841"/>
      <c r="U27" s="841"/>
      <c r="V27" s="841"/>
      <c r="W27" s="841"/>
    </row>
    <row r="28" spans="1:23" ht="15" customHeight="1" x14ac:dyDescent="0.2">
      <c r="A28" s="478"/>
      <c r="B28" s="841" t="s">
        <v>2342</v>
      </c>
      <c r="C28" s="841"/>
      <c r="D28" s="841"/>
      <c r="E28" s="841"/>
      <c r="F28" s="841"/>
      <c r="G28" s="841"/>
      <c r="H28" s="841"/>
      <c r="I28" s="841"/>
      <c r="J28" s="841"/>
      <c r="K28" s="841"/>
      <c r="L28" s="841"/>
      <c r="M28" s="841"/>
      <c r="N28" s="841"/>
      <c r="O28" s="841"/>
      <c r="P28" s="841"/>
      <c r="Q28" s="841"/>
      <c r="R28" s="841"/>
      <c r="S28" s="841"/>
      <c r="T28" s="841"/>
      <c r="U28" s="841"/>
      <c r="V28" s="841"/>
      <c r="W28" s="841"/>
    </row>
    <row r="29" spans="1:23" s="545" customFormat="1" ht="15" customHeight="1" x14ac:dyDescent="0.2">
      <c r="A29" s="478"/>
      <c r="B29" s="841" t="s">
        <v>1737</v>
      </c>
      <c r="C29" s="841"/>
      <c r="D29" s="841"/>
      <c r="E29" s="841"/>
      <c r="F29" s="841"/>
      <c r="G29" s="841"/>
      <c r="H29" s="841"/>
      <c r="I29" s="841"/>
      <c r="J29" s="841"/>
      <c r="K29" s="841"/>
      <c r="L29" s="841"/>
      <c r="M29" s="841"/>
      <c r="N29" s="841"/>
      <c r="O29" s="841"/>
      <c r="P29" s="841"/>
      <c r="Q29" s="841"/>
      <c r="R29" s="841"/>
      <c r="S29" s="841"/>
      <c r="T29" s="841"/>
      <c r="U29" s="841"/>
      <c r="V29" s="841"/>
      <c r="W29" s="841"/>
    </row>
    <row r="30" spans="1:23" s="545" customFormat="1" ht="15" customHeight="1" x14ac:dyDescent="0.2">
      <c r="A30" s="478"/>
      <c r="B30" s="841" t="s">
        <v>1738</v>
      </c>
      <c r="C30" s="841"/>
      <c r="D30" s="841"/>
      <c r="E30" s="841"/>
      <c r="F30" s="841"/>
      <c r="G30" s="841"/>
      <c r="H30" s="841"/>
      <c r="I30" s="841"/>
      <c r="J30" s="841"/>
      <c r="K30" s="841"/>
      <c r="L30" s="841"/>
      <c r="M30" s="841"/>
      <c r="N30" s="841"/>
      <c r="O30" s="841"/>
      <c r="P30" s="841"/>
      <c r="Q30" s="841"/>
      <c r="R30" s="841"/>
      <c r="S30" s="841"/>
      <c r="T30" s="841"/>
      <c r="U30" s="841"/>
      <c r="V30" s="841"/>
      <c r="W30" s="841"/>
    </row>
    <row r="31" spans="1:23" s="545" customFormat="1" ht="15" customHeight="1" x14ac:dyDescent="0.2">
      <c r="A31" s="478"/>
      <c r="B31" s="841" t="s">
        <v>2336</v>
      </c>
      <c r="C31" s="841"/>
      <c r="D31" s="841"/>
      <c r="E31" s="841"/>
      <c r="F31" s="841"/>
      <c r="G31" s="841"/>
      <c r="H31" s="841"/>
      <c r="I31" s="841"/>
      <c r="J31" s="841"/>
      <c r="K31" s="841"/>
      <c r="L31" s="841"/>
      <c r="M31" s="841"/>
      <c r="N31" s="841"/>
      <c r="O31" s="841"/>
      <c r="P31" s="841"/>
      <c r="Q31" s="841"/>
      <c r="R31" s="841"/>
      <c r="S31" s="841"/>
      <c r="T31" s="841"/>
      <c r="U31" s="841"/>
      <c r="V31" s="841"/>
      <c r="W31" s="841"/>
    </row>
    <row r="32" spans="1:23" ht="14.1" customHeight="1" x14ac:dyDescent="0.2">
      <c r="A32" s="478"/>
      <c r="B32" s="846" t="s">
        <v>1750</v>
      </c>
      <c r="C32" s="846"/>
      <c r="D32" s="846"/>
      <c r="E32" s="846"/>
      <c r="F32" s="846"/>
      <c r="G32" s="846"/>
      <c r="H32" s="846"/>
      <c r="I32" s="846"/>
      <c r="J32" s="846"/>
      <c r="K32" s="846"/>
      <c r="L32" s="846"/>
      <c r="M32" s="846"/>
      <c r="N32" s="846"/>
      <c r="O32" s="846"/>
      <c r="P32" s="846"/>
      <c r="Q32" s="846"/>
      <c r="R32" s="846"/>
      <c r="S32" s="846"/>
      <c r="T32" s="846"/>
      <c r="U32" s="846"/>
      <c r="V32" s="846"/>
      <c r="W32" s="846"/>
    </row>
    <row r="33" spans="1:24" x14ac:dyDescent="0.2">
      <c r="A33" s="478"/>
      <c r="B33" s="847"/>
      <c r="C33" s="847"/>
      <c r="D33" s="847"/>
      <c r="E33" s="847"/>
      <c r="F33" s="847"/>
      <c r="G33" s="847"/>
      <c r="H33" s="847"/>
      <c r="I33" s="847"/>
      <c r="J33" s="847"/>
      <c r="K33" s="847"/>
      <c r="L33" s="847"/>
      <c r="M33" s="847"/>
      <c r="N33" s="847"/>
      <c r="O33" s="847"/>
      <c r="P33" s="847"/>
      <c r="Q33" s="847"/>
      <c r="R33" s="847"/>
      <c r="S33" s="847"/>
      <c r="T33" s="847"/>
      <c r="U33" s="847"/>
      <c r="V33" s="847"/>
      <c r="W33" s="847"/>
    </row>
    <row r="34" spans="1:24" ht="12" customHeight="1" x14ac:dyDescent="0.2">
      <c r="A34" s="478"/>
      <c r="B34" s="838" t="s">
        <v>1597</v>
      </c>
      <c r="C34" s="838"/>
      <c r="D34" s="838"/>
      <c r="E34" s="838"/>
      <c r="F34" s="838"/>
      <c r="G34" s="838"/>
      <c r="H34" s="838"/>
      <c r="I34" s="838"/>
      <c r="J34" s="838"/>
      <c r="K34" s="838"/>
      <c r="L34" s="838"/>
      <c r="M34" s="838"/>
      <c r="N34" s="838"/>
      <c r="O34" s="838"/>
      <c r="P34" s="838"/>
      <c r="Q34" s="838"/>
      <c r="R34" s="838"/>
      <c r="S34" s="838"/>
      <c r="T34" s="838"/>
      <c r="U34" s="838"/>
      <c r="V34" s="838"/>
      <c r="W34" s="838"/>
    </row>
    <row r="35" spans="1:24" ht="44.1" customHeight="1" x14ac:dyDescent="0.2">
      <c r="A35" s="478"/>
      <c r="B35" s="541" t="s">
        <v>1598</v>
      </c>
      <c r="C35" s="839" t="s">
        <v>1599</v>
      </c>
      <c r="D35" s="839"/>
      <c r="E35" s="839"/>
      <c r="F35" s="839"/>
      <c r="G35" s="839"/>
      <c r="H35" s="839"/>
      <c r="I35" s="839"/>
      <c r="J35" s="839"/>
      <c r="K35" s="839" t="s">
        <v>1600</v>
      </c>
      <c r="L35" s="839"/>
      <c r="M35" s="839"/>
      <c r="N35" s="839"/>
      <c r="O35" s="839" t="s">
        <v>1601</v>
      </c>
      <c r="P35" s="839"/>
      <c r="Q35" s="839"/>
      <c r="R35" s="839"/>
      <c r="S35" s="839" t="s">
        <v>1613</v>
      </c>
      <c r="T35" s="839"/>
      <c r="U35" s="839"/>
      <c r="V35" s="839"/>
      <c r="W35" s="839"/>
    </row>
    <row r="36" spans="1:24" ht="104.25" customHeight="1" x14ac:dyDescent="0.2">
      <c r="A36" s="478"/>
      <c r="B36" s="536" t="s">
        <v>1703</v>
      </c>
      <c r="C36" s="826" t="s">
        <v>1740</v>
      </c>
      <c r="D36" s="826"/>
      <c r="E36" s="826"/>
      <c r="F36" s="826"/>
      <c r="G36" s="826"/>
      <c r="H36" s="826"/>
      <c r="I36" s="826"/>
      <c r="J36" s="826"/>
      <c r="K36" s="849" t="s">
        <v>1622</v>
      </c>
      <c r="L36" s="849"/>
      <c r="M36" s="849"/>
      <c r="N36" s="849"/>
      <c r="O36" s="849" t="s">
        <v>2337</v>
      </c>
      <c r="P36" s="849"/>
      <c r="Q36" s="849"/>
      <c r="R36" s="849"/>
      <c r="S36" s="851" t="s">
        <v>1739</v>
      </c>
      <c r="T36" s="852"/>
      <c r="U36" s="852"/>
      <c r="V36" s="852"/>
      <c r="W36" s="853"/>
    </row>
    <row r="37" spans="1:24" ht="116.25" customHeight="1" x14ac:dyDescent="0.2">
      <c r="A37" s="478"/>
      <c r="B37" s="536" t="s">
        <v>1406</v>
      </c>
      <c r="C37" s="826" t="s">
        <v>1909</v>
      </c>
      <c r="D37" s="826"/>
      <c r="E37" s="826"/>
      <c r="F37" s="826"/>
      <c r="G37" s="826"/>
      <c r="H37" s="826"/>
      <c r="I37" s="826"/>
      <c r="J37" s="826"/>
      <c r="K37" s="849" t="s">
        <v>1622</v>
      </c>
      <c r="L37" s="849"/>
      <c r="M37" s="849"/>
      <c r="N37" s="849"/>
      <c r="O37" s="849" t="s">
        <v>2337</v>
      </c>
      <c r="P37" s="849"/>
      <c r="Q37" s="849"/>
      <c r="R37" s="849"/>
      <c r="S37" s="854"/>
      <c r="T37" s="855"/>
      <c r="U37" s="855"/>
      <c r="V37" s="855"/>
      <c r="W37" s="856"/>
    </row>
    <row r="38" spans="1:24" ht="66.75" customHeight="1" x14ac:dyDescent="0.2">
      <c r="A38" s="478"/>
      <c r="B38" s="536" t="s">
        <v>1407</v>
      </c>
      <c r="C38" s="826" t="s">
        <v>1749</v>
      </c>
      <c r="D38" s="826"/>
      <c r="E38" s="826"/>
      <c r="F38" s="826"/>
      <c r="G38" s="826"/>
      <c r="H38" s="826"/>
      <c r="I38" s="826"/>
      <c r="J38" s="826"/>
      <c r="K38" s="849" t="s">
        <v>1622</v>
      </c>
      <c r="L38" s="849"/>
      <c r="M38" s="849"/>
      <c r="N38" s="849"/>
      <c r="O38" s="849" t="s">
        <v>2031</v>
      </c>
      <c r="P38" s="849"/>
      <c r="Q38" s="849"/>
      <c r="R38" s="849"/>
      <c r="S38" s="850" t="s">
        <v>2343</v>
      </c>
      <c r="T38" s="850"/>
      <c r="U38" s="850"/>
      <c r="V38" s="850"/>
      <c r="W38" s="850"/>
    </row>
    <row r="39" spans="1:24" ht="39" customHeight="1" x14ac:dyDescent="0.2">
      <c r="A39" s="478"/>
      <c r="B39" s="857" t="s">
        <v>470</v>
      </c>
      <c r="C39" s="826" t="s">
        <v>1742</v>
      </c>
      <c r="D39" s="826"/>
      <c r="E39" s="826"/>
      <c r="F39" s="826"/>
      <c r="G39" s="826"/>
      <c r="H39" s="826"/>
      <c r="I39" s="826"/>
      <c r="J39" s="826"/>
      <c r="K39" s="849" t="s">
        <v>1622</v>
      </c>
      <c r="L39" s="849"/>
      <c r="M39" s="849"/>
      <c r="N39" s="849"/>
      <c r="O39" s="849" t="s">
        <v>2028</v>
      </c>
      <c r="P39" s="849"/>
      <c r="Q39" s="849"/>
      <c r="R39" s="849"/>
      <c r="S39" s="850" t="s">
        <v>1743</v>
      </c>
      <c r="T39" s="850"/>
      <c r="U39" s="850"/>
      <c r="V39" s="850"/>
      <c r="W39" s="850"/>
    </row>
    <row r="40" spans="1:24" ht="39" customHeight="1" x14ac:dyDescent="0.2">
      <c r="A40" s="478"/>
      <c r="B40" s="858"/>
      <c r="C40" s="826" t="s">
        <v>1744</v>
      </c>
      <c r="D40" s="826"/>
      <c r="E40" s="826"/>
      <c r="F40" s="826"/>
      <c r="G40" s="826"/>
      <c r="H40" s="826"/>
      <c r="I40" s="826"/>
      <c r="J40" s="826"/>
      <c r="K40" s="849" t="s">
        <v>1745</v>
      </c>
      <c r="L40" s="849"/>
      <c r="M40" s="849"/>
      <c r="N40" s="849"/>
      <c r="O40" s="849" t="s">
        <v>2031</v>
      </c>
      <c r="P40" s="849"/>
      <c r="Q40" s="849"/>
      <c r="R40" s="849"/>
      <c r="S40" s="850" t="s">
        <v>1746</v>
      </c>
      <c r="T40" s="850"/>
      <c r="U40" s="850"/>
      <c r="V40" s="850"/>
      <c r="W40" s="850"/>
    </row>
    <row r="41" spans="1:24" ht="39" customHeight="1" x14ac:dyDescent="0.2">
      <c r="A41" s="478"/>
      <c r="B41" s="859"/>
      <c r="C41" s="826" t="s">
        <v>1747</v>
      </c>
      <c r="D41" s="826"/>
      <c r="E41" s="826"/>
      <c r="F41" s="826"/>
      <c r="G41" s="826"/>
      <c r="H41" s="826"/>
      <c r="I41" s="826"/>
      <c r="J41" s="826"/>
      <c r="K41" s="849" t="s">
        <v>1622</v>
      </c>
      <c r="L41" s="849"/>
      <c r="M41" s="849"/>
      <c r="N41" s="849"/>
      <c r="O41" s="849" t="s">
        <v>2337</v>
      </c>
      <c r="P41" s="849"/>
      <c r="Q41" s="849"/>
      <c r="R41" s="849"/>
      <c r="S41" s="850" t="s">
        <v>1748</v>
      </c>
      <c r="T41" s="850"/>
      <c r="U41" s="850"/>
      <c r="V41" s="850"/>
      <c r="W41" s="850"/>
    </row>
    <row r="42" spans="1:24" s="550" customFormat="1" ht="135" customHeight="1" x14ac:dyDescent="0.2">
      <c r="A42" s="551"/>
      <c r="B42" s="547" t="s">
        <v>2338</v>
      </c>
      <c r="C42" s="771" t="s">
        <v>2202</v>
      </c>
      <c r="D42" s="771"/>
      <c r="E42" s="771"/>
      <c r="F42" s="771"/>
      <c r="G42" s="771"/>
      <c r="H42" s="771"/>
      <c r="I42" s="771"/>
      <c r="J42" s="771"/>
      <c r="K42" s="772" t="s">
        <v>1785</v>
      </c>
      <c r="L42" s="772"/>
      <c r="M42" s="772"/>
      <c r="N42" s="772"/>
      <c r="O42" s="772" t="s">
        <v>2301</v>
      </c>
      <c r="P42" s="772"/>
      <c r="Q42" s="772"/>
      <c r="R42" s="772"/>
      <c r="S42" s="776" t="s">
        <v>2203</v>
      </c>
      <c r="T42" s="777"/>
      <c r="U42" s="777"/>
      <c r="V42" s="777"/>
      <c r="W42" s="778"/>
      <c r="X42" s="592"/>
    </row>
    <row r="43" spans="1:24" s="550" customFormat="1" ht="55.5" customHeight="1" x14ac:dyDescent="0.2">
      <c r="A43" s="551"/>
      <c r="B43" s="820" t="s">
        <v>1406</v>
      </c>
      <c r="C43" s="771" t="s">
        <v>2204</v>
      </c>
      <c r="D43" s="771"/>
      <c r="E43" s="771"/>
      <c r="F43" s="771"/>
      <c r="G43" s="771"/>
      <c r="H43" s="771"/>
      <c r="I43" s="771"/>
      <c r="J43" s="771"/>
      <c r="K43" s="772" t="s">
        <v>1622</v>
      </c>
      <c r="L43" s="772"/>
      <c r="M43" s="772"/>
      <c r="N43" s="772"/>
      <c r="O43" s="772" t="s">
        <v>2205</v>
      </c>
      <c r="P43" s="772"/>
      <c r="Q43" s="772"/>
      <c r="R43" s="772"/>
      <c r="S43" s="771" t="s">
        <v>2206</v>
      </c>
      <c r="T43" s="771"/>
      <c r="U43" s="771"/>
      <c r="V43" s="771"/>
      <c r="W43" s="771"/>
      <c r="X43" s="592"/>
    </row>
    <row r="44" spans="1:24" s="550" customFormat="1" ht="57" customHeight="1" x14ac:dyDescent="0.2">
      <c r="A44" s="551"/>
      <c r="B44" s="821"/>
      <c r="C44" s="771" t="s">
        <v>2207</v>
      </c>
      <c r="D44" s="771"/>
      <c r="E44" s="771"/>
      <c r="F44" s="771"/>
      <c r="G44" s="771"/>
      <c r="H44" s="771"/>
      <c r="I44" s="771"/>
      <c r="J44" s="771"/>
      <c r="K44" s="772" t="s">
        <v>1622</v>
      </c>
      <c r="L44" s="772"/>
      <c r="M44" s="772"/>
      <c r="N44" s="772"/>
      <c r="O44" s="772" t="s">
        <v>2205</v>
      </c>
      <c r="P44" s="772"/>
      <c r="Q44" s="772"/>
      <c r="R44" s="772"/>
      <c r="S44" s="771" t="s">
        <v>2206</v>
      </c>
      <c r="T44" s="771"/>
      <c r="U44" s="771"/>
      <c r="V44" s="771"/>
      <c r="W44" s="771"/>
      <c r="X44" s="592"/>
    </row>
    <row r="45" spans="1:24" s="550" customFormat="1" ht="57" customHeight="1" x14ac:dyDescent="0.2">
      <c r="A45" s="551"/>
      <c r="B45" s="821"/>
      <c r="C45" s="771" t="s">
        <v>2208</v>
      </c>
      <c r="D45" s="771"/>
      <c r="E45" s="771"/>
      <c r="F45" s="771"/>
      <c r="G45" s="771"/>
      <c r="H45" s="771"/>
      <c r="I45" s="771"/>
      <c r="J45" s="771"/>
      <c r="K45" s="772" t="s">
        <v>2209</v>
      </c>
      <c r="L45" s="772"/>
      <c r="M45" s="772"/>
      <c r="N45" s="772"/>
      <c r="O45" s="772" t="s">
        <v>2205</v>
      </c>
      <c r="P45" s="772"/>
      <c r="Q45" s="772"/>
      <c r="R45" s="772"/>
      <c r="S45" s="771" t="s">
        <v>2210</v>
      </c>
      <c r="T45" s="771"/>
      <c r="U45" s="771"/>
      <c r="V45" s="771"/>
      <c r="W45" s="771"/>
      <c r="X45" s="592"/>
    </row>
    <row r="46" spans="1:24" s="550" customFormat="1" ht="71.25" customHeight="1" x14ac:dyDescent="0.2">
      <c r="A46" s="551"/>
      <c r="B46" s="821"/>
      <c r="C46" s="771" t="s">
        <v>2211</v>
      </c>
      <c r="D46" s="771"/>
      <c r="E46" s="771"/>
      <c r="F46" s="771"/>
      <c r="G46" s="771"/>
      <c r="H46" s="771"/>
      <c r="I46" s="771"/>
      <c r="J46" s="771"/>
      <c r="K46" s="772" t="s">
        <v>2209</v>
      </c>
      <c r="L46" s="772"/>
      <c r="M46" s="772"/>
      <c r="N46" s="772"/>
      <c r="O46" s="772" t="s">
        <v>2205</v>
      </c>
      <c r="P46" s="772"/>
      <c r="Q46" s="772"/>
      <c r="R46" s="772"/>
      <c r="S46" s="771" t="s">
        <v>2206</v>
      </c>
      <c r="T46" s="771"/>
      <c r="U46" s="771"/>
      <c r="V46" s="771"/>
      <c r="W46" s="771"/>
      <c r="X46" s="592"/>
    </row>
    <row r="47" spans="1:24" s="550" customFormat="1" ht="75.75" customHeight="1" x14ac:dyDescent="0.2">
      <c r="A47" s="551"/>
      <c r="B47" s="822"/>
      <c r="C47" s="771" t="s">
        <v>2212</v>
      </c>
      <c r="D47" s="771"/>
      <c r="E47" s="771"/>
      <c r="F47" s="771"/>
      <c r="G47" s="771"/>
      <c r="H47" s="771"/>
      <c r="I47" s="771"/>
      <c r="J47" s="771"/>
      <c r="K47" s="772" t="s">
        <v>1622</v>
      </c>
      <c r="L47" s="772"/>
      <c r="M47" s="772"/>
      <c r="N47" s="772"/>
      <c r="O47" s="772" t="s">
        <v>2205</v>
      </c>
      <c r="P47" s="772"/>
      <c r="Q47" s="772"/>
      <c r="R47" s="772"/>
      <c r="S47" s="771" t="s">
        <v>2344</v>
      </c>
      <c r="T47" s="771"/>
      <c r="U47" s="771"/>
      <c r="V47" s="771"/>
      <c r="W47" s="771"/>
    </row>
    <row r="48" spans="1:24" s="550" customFormat="1" ht="74.25" customHeight="1" x14ac:dyDescent="0.2">
      <c r="A48" s="551"/>
      <c r="B48" s="820" t="s">
        <v>2213</v>
      </c>
      <c r="C48" s="771" t="s">
        <v>2214</v>
      </c>
      <c r="D48" s="771"/>
      <c r="E48" s="771"/>
      <c r="F48" s="771"/>
      <c r="G48" s="771"/>
      <c r="H48" s="771"/>
      <c r="I48" s="771"/>
      <c r="J48" s="771"/>
      <c r="K48" s="772" t="s">
        <v>1622</v>
      </c>
      <c r="L48" s="772"/>
      <c r="M48" s="772"/>
      <c r="N48" s="772"/>
      <c r="O48" s="772" t="s">
        <v>2205</v>
      </c>
      <c r="P48" s="772"/>
      <c r="Q48" s="772"/>
      <c r="R48" s="772"/>
      <c r="S48" s="771" t="s">
        <v>2215</v>
      </c>
      <c r="T48" s="771"/>
      <c r="U48" s="771"/>
      <c r="V48" s="771"/>
      <c r="W48" s="771"/>
      <c r="X48" s="592"/>
    </row>
    <row r="49" spans="1:24" s="550" customFormat="1" ht="84.75" customHeight="1" x14ac:dyDescent="0.2">
      <c r="A49" s="551"/>
      <c r="B49" s="821"/>
      <c r="C49" s="771" t="s">
        <v>2216</v>
      </c>
      <c r="D49" s="771"/>
      <c r="E49" s="771"/>
      <c r="F49" s="771"/>
      <c r="G49" s="771"/>
      <c r="H49" s="771"/>
      <c r="I49" s="771"/>
      <c r="J49" s="771"/>
      <c r="K49" s="772" t="s">
        <v>1622</v>
      </c>
      <c r="L49" s="772"/>
      <c r="M49" s="772"/>
      <c r="N49" s="772"/>
      <c r="O49" s="772" t="s">
        <v>2205</v>
      </c>
      <c r="P49" s="772"/>
      <c r="Q49" s="772"/>
      <c r="R49" s="772"/>
      <c r="S49" s="771" t="s">
        <v>2217</v>
      </c>
      <c r="T49" s="771"/>
      <c r="U49" s="771"/>
      <c r="V49" s="771"/>
      <c r="W49" s="771"/>
      <c r="X49" s="592"/>
    </row>
    <row r="50" spans="1:24" s="550" customFormat="1" ht="208.5" customHeight="1" x14ac:dyDescent="0.2">
      <c r="A50" s="551"/>
      <c r="B50" s="821"/>
      <c r="C50" s="771" t="s">
        <v>2218</v>
      </c>
      <c r="D50" s="771"/>
      <c r="E50" s="771"/>
      <c r="F50" s="771"/>
      <c r="G50" s="771"/>
      <c r="H50" s="771"/>
      <c r="I50" s="771"/>
      <c r="J50" s="771"/>
      <c r="K50" s="772" t="s">
        <v>2209</v>
      </c>
      <c r="L50" s="772"/>
      <c r="M50" s="772"/>
      <c r="N50" s="772"/>
      <c r="O50" s="772" t="s">
        <v>2205</v>
      </c>
      <c r="P50" s="772"/>
      <c r="Q50" s="772"/>
      <c r="R50" s="772"/>
      <c r="S50" s="771" t="s">
        <v>2219</v>
      </c>
      <c r="T50" s="771"/>
      <c r="U50" s="771"/>
      <c r="V50" s="771"/>
      <c r="W50" s="771"/>
      <c r="X50" s="592"/>
    </row>
    <row r="51" spans="1:24" s="550" customFormat="1" ht="123" customHeight="1" x14ac:dyDescent="0.2">
      <c r="A51" s="551"/>
      <c r="B51" s="860" t="s">
        <v>470</v>
      </c>
      <c r="C51" s="771" t="s">
        <v>2220</v>
      </c>
      <c r="D51" s="771"/>
      <c r="E51" s="771"/>
      <c r="F51" s="771"/>
      <c r="G51" s="771"/>
      <c r="H51" s="771"/>
      <c r="I51" s="771"/>
      <c r="J51" s="771"/>
      <c r="K51" s="772" t="s">
        <v>2209</v>
      </c>
      <c r="L51" s="772"/>
      <c r="M51" s="772"/>
      <c r="N51" s="772"/>
      <c r="O51" s="772" t="s">
        <v>2205</v>
      </c>
      <c r="P51" s="772"/>
      <c r="Q51" s="772"/>
      <c r="R51" s="772"/>
      <c r="S51" s="771" t="s">
        <v>2343</v>
      </c>
      <c r="T51" s="771"/>
      <c r="U51" s="771"/>
      <c r="V51" s="771"/>
      <c r="W51" s="771"/>
    </row>
    <row r="52" spans="1:24" s="550" customFormat="1" ht="84" customHeight="1" x14ac:dyDescent="0.2">
      <c r="A52" s="551"/>
      <c r="B52" s="860"/>
      <c r="C52" s="771" t="s">
        <v>2221</v>
      </c>
      <c r="D52" s="771"/>
      <c r="E52" s="771"/>
      <c r="F52" s="771"/>
      <c r="G52" s="771"/>
      <c r="H52" s="771"/>
      <c r="I52" s="771"/>
      <c r="J52" s="771"/>
      <c r="K52" s="726" t="s">
        <v>2222</v>
      </c>
      <c r="L52" s="727"/>
      <c r="M52" s="727"/>
      <c r="N52" s="728"/>
      <c r="O52" s="772" t="s">
        <v>2205</v>
      </c>
      <c r="P52" s="772"/>
      <c r="Q52" s="772"/>
      <c r="R52" s="772"/>
      <c r="S52" s="771" t="s">
        <v>2223</v>
      </c>
      <c r="T52" s="771"/>
      <c r="U52" s="771"/>
      <c r="V52" s="771"/>
      <c r="W52" s="771"/>
    </row>
    <row r="53" spans="1:24" s="550" customFormat="1" ht="39" customHeight="1" x14ac:dyDescent="0.2">
      <c r="A53" s="551"/>
      <c r="B53" s="860"/>
      <c r="C53" s="771" t="s">
        <v>1742</v>
      </c>
      <c r="D53" s="771"/>
      <c r="E53" s="771"/>
      <c r="F53" s="771"/>
      <c r="G53" s="771"/>
      <c r="H53" s="771"/>
      <c r="I53" s="771"/>
      <c r="J53" s="771"/>
      <c r="K53" s="772" t="s">
        <v>1622</v>
      </c>
      <c r="L53" s="772"/>
      <c r="M53" s="772"/>
      <c r="N53" s="772"/>
      <c r="O53" s="772" t="s">
        <v>2205</v>
      </c>
      <c r="P53" s="772"/>
      <c r="Q53" s="772"/>
      <c r="R53" s="772"/>
      <c r="S53" s="771" t="s">
        <v>2224</v>
      </c>
      <c r="T53" s="771"/>
      <c r="U53" s="771"/>
      <c r="V53" s="771"/>
      <c r="W53" s="771"/>
      <c r="X53" s="592"/>
    </row>
    <row r="54" spans="1:24" s="550" customFormat="1" ht="85.5" customHeight="1" x14ac:dyDescent="0.2">
      <c r="A54" s="551"/>
      <c r="B54" s="860"/>
      <c r="C54" s="771" t="s">
        <v>1744</v>
      </c>
      <c r="D54" s="771"/>
      <c r="E54" s="771"/>
      <c r="F54" s="771"/>
      <c r="G54" s="771"/>
      <c r="H54" s="771"/>
      <c r="I54" s="771"/>
      <c r="J54" s="771"/>
      <c r="K54" s="726" t="s">
        <v>2222</v>
      </c>
      <c r="L54" s="727"/>
      <c r="M54" s="727"/>
      <c r="N54" s="728"/>
      <c r="O54" s="772" t="s">
        <v>2205</v>
      </c>
      <c r="P54" s="772"/>
      <c r="Q54" s="772"/>
      <c r="R54" s="772"/>
      <c r="S54" s="771" t="s">
        <v>1746</v>
      </c>
      <c r="T54" s="771"/>
      <c r="U54" s="771"/>
      <c r="V54" s="771"/>
      <c r="W54" s="771"/>
      <c r="X54" s="592"/>
    </row>
    <row r="55" spans="1:24" s="550" customFormat="1" ht="142.5" customHeight="1" x14ac:dyDescent="0.2">
      <c r="A55" s="551"/>
      <c r="B55" s="860"/>
      <c r="C55" s="771" t="s">
        <v>2225</v>
      </c>
      <c r="D55" s="771"/>
      <c r="E55" s="771"/>
      <c r="F55" s="771"/>
      <c r="G55" s="771"/>
      <c r="H55" s="771"/>
      <c r="I55" s="771"/>
      <c r="J55" s="771"/>
      <c r="K55" s="772" t="s">
        <v>1622</v>
      </c>
      <c r="L55" s="772"/>
      <c r="M55" s="772"/>
      <c r="N55" s="772"/>
      <c r="O55" s="772" t="s">
        <v>2205</v>
      </c>
      <c r="P55" s="772"/>
      <c r="Q55" s="772"/>
      <c r="R55" s="772"/>
      <c r="S55" s="771" t="s">
        <v>1746</v>
      </c>
      <c r="T55" s="771"/>
      <c r="U55" s="771"/>
      <c r="V55" s="771"/>
      <c r="W55" s="771"/>
      <c r="X55" s="592"/>
    </row>
    <row r="56" spans="1:24" s="550" customFormat="1" ht="55.5" customHeight="1" x14ac:dyDescent="0.2">
      <c r="A56" s="551"/>
      <c r="B56" s="860"/>
      <c r="C56" s="771" t="s">
        <v>1747</v>
      </c>
      <c r="D56" s="771"/>
      <c r="E56" s="771"/>
      <c r="F56" s="771"/>
      <c r="G56" s="771"/>
      <c r="H56" s="771"/>
      <c r="I56" s="771"/>
      <c r="J56" s="771"/>
      <c r="K56" s="772" t="s">
        <v>1622</v>
      </c>
      <c r="L56" s="772"/>
      <c r="M56" s="772"/>
      <c r="N56" s="772"/>
      <c r="O56" s="772" t="s">
        <v>2205</v>
      </c>
      <c r="P56" s="772"/>
      <c r="Q56" s="772"/>
      <c r="R56" s="772"/>
      <c r="S56" s="771" t="s">
        <v>1748</v>
      </c>
      <c r="T56" s="771"/>
      <c r="U56" s="771"/>
      <c r="V56" s="771"/>
      <c r="W56" s="771"/>
      <c r="X56" s="592"/>
    </row>
    <row r="57" spans="1:24" s="550" customFormat="1" ht="71.25" customHeight="1" x14ac:dyDescent="0.2">
      <c r="A57" s="551"/>
      <c r="B57" s="860"/>
      <c r="C57" s="771" t="s">
        <v>2226</v>
      </c>
      <c r="D57" s="771"/>
      <c r="E57" s="771"/>
      <c r="F57" s="771"/>
      <c r="G57" s="771"/>
      <c r="H57" s="771"/>
      <c r="I57" s="771"/>
      <c r="J57" s="771"/>
      <c r="K57" s="772" t="s">
        <v>1622</v>
      </c>
      <c r="L57" s="772"/>
      <c r="M57" s="772"/>
      <c r="N57" s="772"/>
      <c r="O57" s="772" t="s">
        <v>2205</v>
      </c>
      <c r="P57" s="772"/>
      <c r="Q57" s="772"/>
      <c r="R57" s="772"/>
      <c r="S57" s="771" t="s">
        <v>2227</v>
      </c>
      <c r="T57" s="771"/>
      <c r="U57" s="771"/>
      <c r="V57" s="771"/>
      <c r="W57" s="771"/>
      <c r="X57" s="592"/>
    </row>
    <row r="58" spans="1:24" s="550" customFormat="1" ht="49.5" customHeight="1" x14ac:dyDescent="0.2">
      <c r="A58" s="551"/>
      <c r="B58" s="820" t="s">
        <v>2228</v>
      </c>
      <c r="C58" s="771" t="s">
        <v>2229</v>
      </c>
      <c r="D58" s="771"/>
      <c r="E58" s="771"/>
      <c r="F58" s="771"/>
      <c r="G58" s="771"/>
      <c r="H58" s="771"/>
      <c r="I58" s="771"/>
      <c r="J58" s="771"/>
      <c r="K58" s="772" t="s">
        <v>1622</v>
      </c>
      <c r="L58" s="772"/>
      <c r="M58" s="772"/>
      <c r="N58" s="772"/>
      <c r="O58" s="772" t="s">
        <v>2205</v>
      </c>
      <c r="P58" s="772"/>
      <c r="Q58" s="772"/>
      <c r="R58" s="772"/>
      <c r="S58" s="771"/>
      <c r="T58" s="771"/>
      <c r="U58" s="771"/>
      <c r="V58" s="771"/>
      <c r="W58" s="771"/>
      <c r="X58" s="592"/>
    </row>
    <row r="59" spans="1:24" s="550" customFormat="1" ht="66.75" customHeight="1" x14ac:dyDescent="0.2">
      <c r="A59" s="551"/>
      <c r="B59" s="822"/>
      <c r="C59" s="771" t="s">
        <v>2230</v>
      </c>
      <c r="D59" s="771"/>
      <c r="E59" s="771"/>
      <c r="F59" s="771"/>
      <c r="G59" s="771"/>
      <c r="H59" s="771"/>
      <c r="I59" s="771"/>
      <c r="J59" s="771"/>
      <c r="K59" s="772" t="s">
        <v>1622</v>
      </c>
      <c r="L59" s="772"/>
      <c r="M59" s="772"/>
      <c r="N59" s="772"/>
      <c r="O59" s="772" t="s">
        <v>2205</v>
      </c>
      <c r="P59" s="772"/>
      <c r="Q59" s="772"/>
      <c r="R59" s="772"/>
      <c r="S59" s="771" t="s">
        <v>2345</v>
      </c>
      <c r="T59" s="771"/>
      <c r="U59" s="771"/>
      <c r="V59" s="771"/>
      <c r="W59" s="771"/>
    </row>
    <row r="60" spans="1:24" s="550" customFormat="1" ht="42.75" customHeight="1" x14ac:dyDescent="0.2">
      <c r="A60" s="551"/>
      <c r="B60" s="820" t="s">
        <v>2231</v>
      </c>
      <c r="C60" s="771" t="s">
        <v>2232</v>
      </c>
      <c r="D60" s="771"/>
      <c r="E60" s="771"/>
      <c r="F60" s="771"/>
      <c r="G60" s="771"/>
      <c r="H60" s="771"/>
      <c r="I60" s="771"/>
      <c r="J60" s="771"/>
      <c r="K60" s="772" t="s">
        <v>1623</v>
      </c>
      <c r="L60" s="772"/>
      <c r="M60" s="772"/>
      <c r="N60" s="772"/>
      <c r="O60" s="772" t="s">
        <v>2205</v>
      </c>
      <c r="P60" s="772"/>
      <c r="Q60" s="772"/>
      <c r="R60" s="772"/>
      <c r="S60" s="771" t="s">
        <v>1741</v>
      </c>
      <c r="T60" s="771"/>
      <c r="U60" s="771"/>
      <c r="V60" s="771"/>
      <c r="W60" s="771"/>
      <c r="X60" s="592"/>
    </row>
    <row r="61" spans="1:24" s="550" customFormat="1" ht="89.25" customHeight="1" x14ac:dyDescent="0.2">
      <c r="A61" s="551"/>
      <c r="B61" s="821"/>
      <c r="C61" s="771" t="s">
        <v>2233</v>
      </c>
      <c r="D61" s="771"/>
      <c r="E61" s="771"/>
      <c r="F61" s="771"/>
      <c r="G61" s="771"/>
      <c r="H61" s="771"/>
      <c r="I61" s="771"/>
      <c r="J61" s="771"/>
      <c r="K61" s="772" t="s">
        <v>1623</v>
      </c>
      <c r="L61" s="772"/>
      <c r="M61" s="772"/>
      <c r="N61" s="772"/>
      <c r="O61" s="772" t="s">
        <v>2205</v>
      </c>
      <c r="P61" s="772"/>
      <c r="Q61" s="772"/>
      <c r="R61" s="772"/>
      <c r="S61" s="771" t="s">
        <v>1741</v>
      </c>
      <c r="T61" s="771"/>
      <c r="U61" s="771"/>
      <c r="V61" s="771"/>
      <c r="W61" s="771"/>
      <c r="X61" s="592"/>
    </row>
    <row r="62" spans="1:24" s="550" customFormat="1" ht="37.5" customHeight="1" x14ac:dyDescent="0.2">
      <c r="A62" s="551"/>
      <c r="B62" s="822"/>
      <c r="C62" s="771" t="s">
        <v>2234</v>
      </c>
      <c r="D62" s="771"/>
      <c r="E62" s="771"/>
      <c r="F62" s="771"/>
      <c r="G62" s="771"/>
      <c r="H62" s="771"/>
      <c r="I62" s="771"/>
      <c r="J62" s="771"/>
      <c r="K62" s="772" t="s">
        <v>1623</v>
      </c>
      <c r="L62" s="772"/>
      <c r="M62" s="772"/>
      <c r="N62" s="772"/>
      <c r="O62" s="772" t="s">
        <v>2205</v>
      </c>
      <c r="P62" s="772"/>
      <c r="Q62" s="772"/>
      <c r="R62" s="772"/>
      <c r="S62" s="771" t="s">
        <v>2235</v>
      </c>
      <c r="T62" s="771"/>
      <c r="U62" s="771"/>
      <c r="V62" s="771"/>
      <c r="W62" s="771"/>
      <c r="X62" s="592"/>
    </row>
    <row r="63" spans="1:24" ht="27.95" customHeight="1" x14ac:dyDescent="0.2">
      <c r="A63" s="478"/>
      <c r="B63" s="536" t="s">
        <v>1408</v>
      </c>
      <c r="C63" s="826" t="s">
        <v>1751</v>
      </c>
      <c r="D63" s="826"/>
      <c r="E63" s="826"/>
      <c r="F63" s="826"/>
      <c r="G63" s="826"/>
      <c r="H63" s="826"/>
      <c r="I63" s="826"/>
      <c r="J63" s="826"/>
      <c r="K63" s="849" t="s">
        <v>1623</v>
      </c>
      <c r="L63" s="849"/>
      <c r="M63" s="849"/>
      <c r="N63" s="849"/>
      <c r="O63" s="849" t="s">
        <v>2028</v>
      </c>
      <c r="P63" s="849"/>
      <c r="Q63" s="849"/>
      <c r="R63" s="849"/>
      <c r="S63" s="850" t="s">
        <v>1741</v>
      </c>
      <c r="T63" s="850"/>
      <c r="U63" s="850"/>
      <c r="V63" s="850"/>
      <c r="W63" s="850"/>
    </row>
    <row r="65" spans="1:23" ht="12.95" customHeight="1" x14ac:dyDescent="0.2">
      <c r="A65" s="478"/>
      <c r="B65" s="838" t="s">
        <v>1602</v>
      </c>
      <c r="C65" s="838"/>
      <c r="D65" s="838"/>
      <c r="E65" s="838"/>
      <c r="F65" s="838"/>
      <c r="G65" s="838"/>
      <c r="H65" s="838"/>
      <c r="I65" s="838"/>
      <c r="J65" s="838"/>
      <c r="K65" s="838"/>
      <c r="L65" s="838"/>
      <c r="M65" s="838"/>
      <c r="N65" s="838"/>
      <c r="O65" s="838"/>
      <c r="P65" s="838"/>
      <c r="Q65" s="838"/>
      <c r="R65" s="838"/>
      <c r="S65" s="838"/>
      <c r="T65" s="838"/>
      <c r="U65" s="838"/>
      <c r="V65" s="838"/>
      <c r="W65" s="838"/>
    </row>
    <row r="66" spans="1:23" x14ac:dyDescent="0.2">
      <c r="A66" s="537"/>
      <c r="B66" s="714" t="s">
        <v>1290</v>
      </c>
      <c r="C66" s="715"/>
      <c r="D66" s="715"/>
      <c r="E66" s="715"/>
      <c r="F66" s="715"/>
      <c r="G66" s="715"/>
      <c r="H66" s="715"/>
      <c r="I66" s="715"/>
      <c r="J66" s="715"/>
      <c r="K66" s="715"/>
      <c r="L66" s="715"/>
      <c r="M66" s="715"/>
      <c r="N66" s="715"/>
      <c r="O66" s="715"/>
      <c r="P66" s="715"/>
      <c r="Q66" s="715"/>
      <c r="R66" s="715"/>
      <c r="S66" s="715"/>
      <c r="T66" s="715"/>
      <c r="U66" s="715"/>
      <c r="V66" s="715"/>
      <c r="W66" s="715"/>
    </row>
    <row r="67" spans="1:23" ht="36" customHeight="1" x14ac:dyDescent="0.2">
      <c r="A67" s="538"/>
      <c r="B67" s="697" t="s">
        <v>1605</v>
      </c>
      <c r="C67" s="698"/>
      <c r="D67" s="698"/>
      <c r="E67" s="698"/>
      <c r="F67" s="698"/>
      <c r="G67" s="698"/>
      <c r="H67" s="698"/>
      <c r="I67" s="698"/>
      <c r="J67" s="698"/>
      <c r="K67" s="698"/>
      <c r="L67" s="698"/>
      <c r="M67" s="698"/>
      <c r="N67" s="698"/>
      <c r="O67" s="698"/>
      <c r="P67" s="698"/>
      <c r="Q67" s="698"/>
      <c r="R67" s="698"/>
      <c r="S67" s="698"/>
      <c r="T67" s="698"/>
      <c r="U67" s="698"/>
      <c r="V67" s="698"/>
      <c r="W67" s="698"/>
    </row>
    <row r="68" spans="1:23" ht="31.5" customHeight="1" x14ac:dyDescent="0.2">
      <c r="A68" s="538"/>
      <c r="B68" s="697" t="s">
        <v>1606</v>
      </c>
      <c r="C68" s="698"/>
      <c r="D68" s="698"/>
      <c r="E68" s="698"/>
      <c r="F68" s="698"/>
      <c r="G68" s="698"/>
      <c r="H68" s="698"/>
      <c r="I68" s="698"/>
      <c r="J68" s="698"/>
      <c r="K68" s="698"/>
      <c r="L68" s="698"/>
      <c r="M68" s="698"/>
      <c r="N68" s="698"/>
      <c r="O68" s="698"/>
      <c r="P68" s="698"/>
      <c r="Q68" s="698"/>
      <c r="R68" s="698"/>
      <c r="S68" s="698"/>
      <c r="T68" s="698"/>
      <c r="U68" s="698"/>
      <c r="V68" s="698"/>
      <c r="W68" s="698"/>
    </row>
    <row r="69" spans="1:23" ht="24.95" hidden="1" customHeight="1" x14ac:dyDescent="0.2">
      <c r="A69" s="538"/>
      <c r="B69" s="697"/>
      <c r="C69" s="698"/>
      <c r="D69" s="698"/>
      <c r="E69" s="698"/>
      <c r="F69" s="698"/>
      <c r="G69" s="698"/>
      <c r="H69" s="698"/>
      <c r="I69" s="698"/>
      <c r="J69" s="698"/>
      <c r="K69" s="698"/>
      <c r="L69" s="698"/>
      <c r="M69" s="698"/>
      <c r="N69" s="698"/>
      <c r="O69" s="698"/>
      <c r="P69" s="698"/>
      <c r="Q69" s="698"/>
      <c r="R69" s="698"/>
      <c r="S69" s="698"/>
      <c r="T69" s="698"/>
      <c r="U69" s="698"/>
      <c r="V69" s="698"/>
      <c r="W69" s="698"/>
    </row>
    <row r="70" spans="1:23" ht="8.25" customHeight="1" x14ac:dyDescent="0.2">
      <c r="A70" s="538"/>
      <c r="B70" s="848"/>
      <c r="C70" s="791"/>
      <c r="D70" s="791"/>
      <c r="E70" s="791"/>
      <c r="F70" s="791"/>
      <c r="G70" s="791"/>
      <c r="H70" s="791"/>
      <c r="I70" s="791"/>
      <c r="J70" s="791"/>
      <c r="K70" s="791"/>
      <c r="L70" s="791"/>
      <c r="M70" s="791"/>
      <c r="N70" s="791"/>
      <c r="O70" s="791"/>
      <c r="P70" s="791"/>
      <c r="Q70" s="791"/>
      <c r="R70" s="791"/>
      <c r="S70" s="791"/>
      <c r="T70" s="791"/>
      <c r="U70" s="791"/>
      <c r="V70" s="791"/>
      <c r="W70" s="791"/>
    </row>
  </sheetData>
  <customSheetViews>
    <customSheetView guid="{B571A6AA-5FF9-4D4B-83A0-0601E61E0A45}" scale="141" showPageBreaks="1" printArea="1" hiddenRows="1" view="pageBreakPreview">
      <selection activeCell="O43" sqref="O43:R43"/>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41" showPageBreaks="1" printArea="1" hiddenRows="1" view="pageBreakPreview" topLeftCell="A36">
      <selection activeCell="O36" sqref="O36:R36"/>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161">
    <mergeCell ref="B60:B62"/>
    <mergeCell ref="C60:J60"/>
    <mergeCell ref="K60:N60"/>
    <mergeCell ref="O60:R60"/>
    <mergeCell ref="S60:W60"/>
    <mergeCell ref="C61:J61"/>
    <mergeCell ref="K61:N61"/>
    <mergeCell ref="O61:R61"/>
    <mergeCell ref="S61:W61"/>
    <mergeCell ref="C62:J62"/>
    <mergeCell ref="K62:N62"/>
    <mergeCell ref="O62:R62"/>
    <mergeCell ref="S62:W62"/>
    <mergeCell ref="S57:W57"/>
    <mergeCell ref="O54:R54"/>
    <mergeCell ref="S54:W54"/>
    <mergeCell ref="C55:J55"/>
    <mergeCell ref="K55:N55"/>
    <mergeCell ref="O55:R55"/>
    <mergeCell ref="S55:W55"/>
    <mergeCell ref="B58:B59"/>
    <mergeCell ref="C58:J58"/>
    <mergeCell ref="K58:N58"/>
    <mergeCell ref="O58:R58"/>
    <mergeCell ref="S58:W58"/>
    <mergeCell ref="C59:J59"/>
    <mergeCell ref="K59:N59"/>
    <mergeCell ref="O59:R59"/>
    <mergeCell ref="S59:W59"/>
    <mergeCell ref="B43:B47"/>
    <mergeCell ref="S50:W50"/>
    <mergeCell ref="B51:B57"/>
    <mergeCell ref="C51:J51"/>
    <mergeCell ref="K51:N51"/>
    <mergeCell ref="O51:R51"/>
    <mergeCell ref="S51:W51"/>
    <mergeCell ref="C52:J52"/>
    <mergeCell ref="K52:N52"/>
    <mergeCell ref="O52:R52"/>
    <mergeCell ref="S52:W52"/>
    <mergeCell ref="C53:J53"/>
    <mergeCell ref="K53:N53"/>
    <mergeCell ref="O53:R53"/>
    <mergeCell ref="S53:W53"/>
    <mergeCell ref="C54:J54"/>
    <mergeCell ref="K54:N54"/>
    <mergeCell ref="C56:J56"/>
    <mergeCell ref="K56:N56"/>
    <mergeCell ref="O56:R56"/>
    <mergeCell ref="S56:W56"/>
    <mergeCell ref="C57:J57"/>
    <mergeCell ref="K57:N57"/>
    <mergeCell ref="O57:R57"/>
    <mergeCell ref="B48:B50"/>
    <mergeCell ref="C48:J48"/>
    <mergeCell ref="K48:N48"/>
    <mergeCell ref="O48:R48"/>
    <mergeCell ref="S48:W48"/>
    <mergeCell ref="C49:J49"/>
    <mergeCell ref="K49:N49"/>
    <mergeCell ref="O49:R49"/>
    <mergeCell ref="S49:W49"/>
    <mergeCell ref="C50:J50"/>
    <mergeCell ref="K50:N50"/>
    <mergeCell ref="O50:R50"/>
    <mergeCell ref="K44:N44"/>
    <mergeCell ref="O44:R44"/>
    <mergeCell ref="S44:W44"/>
    <mergeCell ref="C45:J45"/>
    <mergeCell ref="K45:N45"/>
    <mergeCell ref="O45:R45"/>
    <mergeCell ref="C47:J47"/>
    <mergeCell ref="K47:N47"/>
    <mergeCell ref="O47:R47"/>
    <mergeCell ref="S47:W47"/>
    <mergeCell ref="S36:W37"/>
    <mergeCell ref="B39:B41"/>
    <mergeCell ref="B67:W67"/>
    <mergeCell ref="C63:J63"/>
    <mergeCell ref="K63:N63"/>
    <mergeCell ref="O63:R63"/>
    <mergeCell ref="S63:W63"/>
    <mergeCell ref="C40:J40"/>
    <mergeCell ref="K40:N40"/>
    <mergeCell ref="O40:R40"/>
    <mergeCell ref="S40:W40"/>
    <mergeCell ref="C41:J41"/>
    <mergeCell ref="K41:N41"/>
    <mergeCell ref="O41:R41"/>
    <mergeCell ref="S41:W41"/>
    <mergeCell ref="C38:J38"/>
    <mergeCell ref="C36:J36"/>
    <mergeCell ref="K36:N36"/>
    <mergeCell ref="O36:R36"/>
    <mergeCell ref="C37:J37"/>
    <mergeCell ref="K37:N37"/>
    <mergeCell ref="O37:R37"/>
    <mergeCell ref="S45:W45"/>
    <mergeCell ref="C46:J46"/>
    <mergeCell ref="B68:W68"/>
    <mergeCell ref="B69:W69"/>
    <mergeCell ref="B70:W70"/>
    <mergeCell ref="B65:W65"/>
    <mergeCell ref="B66:W66"/>
    <mergeCell ref="K38:N38"/>
    <mergeCell ref="O38:R38"/>
    <mergeCell ref="S38:W38"/>
    <mergeCell ref="C39:J39"/>
    <mergeCell ref="K39:N39"/>
    <mergeCell ref="O39:R39"/>
    <mergeCell ref="S39:W39"/>
    <mergeCell ref="K46:N46"/>
    <mergeCell ref="O46:R46"/>
    <mergeCell ref="S46:W46"/>
    <mergeCell ref="C42:J42"/>
    <mergeCell ref="K42:N42"/>
    <mergeCell ref="O42:R42"/>
    <mergeCell ref="S42:W42"/>
    <mergeCell ref="C43:J43"/>
    <mergeCell ref="K43:N43"/>
    <mergeCell ref="O43:R43"/>
    <mergeCell ref="S43:W43"/>
    <mergeCell ref="C44:J44"/>
    <mergeCell ref="B34:W34"/>
    <mergeCell ref="C35:J35"/>
    <mergeCell ref="K35:N35"/>
    <mergeCell ref="O35:R35"/>
    <mergeCell ref="S35:W35"/>
    <mergeCell ref="B29:W29"/>
    <mergeCell ref="B30:W30"/>
    <mergeCell ref="B31:W31"/>
    <mergeCell ref="B32:W32"/>
    <mergeCell ref="B33:W33"/>
    <mergeCell ref="B22:W22"/>
    <mergeCell ref="B25:W25"/>
    <mergeCell ref="B26:W26"/>
    <mergeCell ref="B27:W27"/>
    <mergeCell ref="B28:W28"/>
    <mergeCell ref="B23:W23"/>
    <mergeCell ref="B24:W24"/>
    <mergeCell ref="D15:W15"/>
    <mergeCell ref="D16:W16"/>
    <mergeCell ref="D17:W17"/>
    <mergeCell ref="D18:W18"/>
    <mergeCell ref="B21:W21"/>
    <mergeCell ref="C20:W20"/>
    <mergeCell ref="B2:W2"/>
    <mergeCell ref="B1:W1"/>
    <mergeCell ref="D14:W14"/>
    <mergeCell ref="B4:B7"/>
    <mergeCell ref="D4:W4"/>
    <mergeCell ref="D5:W5"/>
    <mergeCell ref="D6:W6"/>
    <mergeCell ref="D7:J7"/>
    <mergeCell ref="K7:N7"/>
    <mergeCell ref="O7:W7"/>
    <mergeCell ref="C8:W8"/>
    <mergeCell ref="C9:W9"/>
    <mergeCell ref="B11:W11"/>
    <mergeCell ref="D12:W12"/>
    <mergeCell ref="D13:W13"/>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O36:R41 O63:R63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tabColor rgb="FF00FF00"/>
    <outlinePr summaryBelow="0" summaryRight="0"/>
  </sheetPr>
  <dimension ref="A1:W60"/>
  <sheetViews>
    <sheetView view="pageBreakPreview" topLeftCell="A42" zoomScale="130" zoomScaleNormal="165" zoomScaleSheetLayoutView="130" zoomScalePageLayoutView="165" workbookViewId="0">
      <selection activeCell="S43" sqref="S43:W43"/>
    </sheetView>
  </sheetViews>
  <sheetFormatPr defaultColWidth="8.85546875" defaultRowHeight="15" x14ac:dyDescent="0.2"/>
  <cols>
    <col min="1" max="1" width="2.140625" style="540" customWidth="1"/>
    <col min="2" max="2" width="21.85546875" style="540"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8.1" customHeight="1"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30.75" customHeight="1" x14ac:dyDescent="0.2">
      <c r="A4" s="478"/>
      <c r="B4" s="691" t="s">
        <v>2180</v>
      </c>
      <c r="C4" s="486" t="s">
        <v>1604</v>
      </c>
      <c r="D4" s="716" t="s">
        <v>2178</v>
      </c>
      <c r="E4" s="716"/>
      <c r="F4" s="716"/>
      <c r="G4" s="716"/>
      <c r="H4" s="716"/>
      <c r="I4" s="716"/>
      <c r="J4" s="716"/>
      <c r="K4" s="716"/>
      <c r="L4" s="716"/>
      <c r="M4" s="716"/>
      <c r="N4" s="716"/>
      <c r="O4" s="716"/>
      <c r="P4" s="716"/>
      <c r="Q4" s="716"/>
      <c r="R4" s="716"/>
      <c r="S4" s="716"/>
      <c r="T4" s="716"/>
      <c r="U4" s="716"/>
      <c r="V4" s="716"/>
      <c r="W4" s="716"/>
    </row>
    <row r="5" spans="1:23" ht="31.5" customHeight="1" x14ac:dyDescent="0.2">
      <c r="A5" s="478"/>
      <c r="B5" s="691"/>
      <c r="C5" s="486" t="s">
        <v>1593</v>
      </c>
      <c r="D5" s="732" t="s">
        <v>2179</v>
      </c>
      <c r="E5" s="733"/>
      <c r="F5" s="733"/>
      <c r="G5" s="733"/>
      <c r="H5" s="733"/>
      <c r="I5" s="733"/>
      <c r="J5" s="733"/>
      <c r="K5" s="733"/>
      <c r="L5" s="733"/>
      <c r="M5" s="733"/>
      <c r="N5" s="733"/>
      <c r="O5" s="733"/>
      <c r="P5" s="733"/>
      <c r="Q5" s="733"/>
      <c r="R5" s="733"/>
      <c r="S5" s="733"/>
      <c r="T5" s="733"/>
      <c r="U5" s="733"/>
      <c r="V5" s="733"/>
      <c r="W5" s="734"/>
    </row>
    <row r="6" spans="1:23" ht="61.5" customHeight="1" x14ac:dyDescent="0.2">
      <c r="A6" s="478"/>
      <c r="B6" s="692"/>
      <c r="C6" s="486" t="s">
        <v>1459</v>
      </c>
      <c r="D6" s="785" t="s">
        <v>2079</v>
      </c>
      <c r="E6" s="785"/>
      <c r="F6" s="785"/>
      <c r="G6" s="785"/>
      <c r="H6" s="785"/>
      <c r="I6" s="785"/>
      <c r="J6" s="785"/>
      <c r="K6" s="785"/>
      <c r="L6" s="785"/>
      <c r="M6" s="785"/>
      <c r="N6" s="785"/>
      <c r="O6" s="785"/>
      <c r="P6" s="785"/>
      <c r="Q6" s="785"/>
      <c r="R6" s="785"/>
      <c r="S6" s="785"/>
      <c r="T6" s="785"/>
      <c r="U6" s="785"/>
      <c r="V6" s="785"/>
      <c r="W6" s="785"/>
    </row>
    <row r="7" spans="1:23" ht="26.25" customHeight="1" x14ac:dyDescent="0.2">
      <c r="A7" s="478"/>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s="584" customFormat="1" ht="156" customHeight="1" x14ac:dyDescent="0.2">
      <c r="A8" s="478"/>
      <c r="B8" s="486" t="s">
        <v>1272</v>
      </c>
      <c r="C8" s="826" t="s">
        <v>2083</v>
      </c>
      <c r="D8" s="698"/>
      <c r="E8" s="698"/>
      <c r="F8" s="698"/>
      <c r="G8" s="698"/>
      <c r="H8" s="698"/>
      <c r="I8" s="698"/>
      <c r="J8" s="698"/>
      <c r="K8" s="698"/>
      <c r="L8" s="698"/>
      <c r="M8" s="698"/>
      <c r="N8" s="698"/>
      <c r="O8" s="698"/>
      <c r="P8" s="698"/>
      <c r="Q8" s="698"/>
      <c r="R8" s="698"/>
      <c r="S8" s="698"/>
      <c r="T8" s="698"/>
      <c r="U8" s="698"/>
      <c r="V8" s="698"/>
      <c r="W8" s="698"/>
    </row>
    <row r="9" spans="1:23" ht="27.75" customHeight="1" x14ac:dyDescent="0.2">
      <c r="A9" s="478"/>
      <c r="B9" s="486" t="s">
        <v>1273</v>
      </c>
      <c r="C9" s="695" t="s">
        <v>2326</v>
      </c>
      <c r="D9" s="696"/>
      <c r="E9" s="696"/>
      <c r="F9" s="696"/>
      <c r="G9" s="696"/>
      <c r="H9" s="696"/>
      <c r="I9" s="696"/>
      <c r="J9" s="696"/>
      <c r="K9" s="696"/>
      <c r="L9" s="696"/>
      <c r="M9" s="696"/>
      <c r="N9" s="696"/>
      <c r="O9" s="696"/>
      <c r="P9" s="696"/>
      <c r="Q9" s="696"/>
      <c r="R9" s="696"/>
      <c r="S9" s="696"/>
      <c r="T9" s="696"/>
      <c r="U9" s="696"/>
      <c r="V9" s="696"/>
      <c r="W9" s="696"/>
    </row>
    <row r="10" spans="1:23"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41" t="s">
        <v>1276</v>
      </c>
      <c r="C12" s="541"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4.75"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8" customHeight="1" x14ac:dyDescent="0.2">
      <c r="A15" s="478"/>
      <c r="B15" s="583" t="s">
        <v>395</v>
      </c>
      <c r="C15" s="535">
        <v>44650</v>
      </c>
      <c r="D15" s="698" t="s">
        <v>2293</v>
      </c>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13.5"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s="584" customFormat="1" ht="150.75" customHeight="1" x14ac:dyDescent="0.2">
      <c r="A20" s="478"/>
      <c r="B20" s="553" t="s">
        <v>2081</v>
      </c>
      <c r="C20" s="746" t="s">
        <v>2327</v>
      </c>
      <c r="D20" s="746"/>
      <c r="E20" s="746"/>
      <c r="F20" s="746"/>
      <c r="G20" s="746"/>
      <c r="H20" s="746"/>
      <c r="I20" s="746"/>
      <c r="J20" s="746"/>
      <c r="K20" s="746"/>
      <c r="L20" s="746"/>
      <c r="M20" s="746"/>
      <c r="N20" s="746"/>
      <c r="O20" s="746"/>
      <c r="P20" s="746"/>
      <c r="Q20" s="746"/>
      <c r="R20" s="746"/>
      <c r="S20" s="746"/>
      <c r="T20" s="746"/>
      <c r="U20" s="746"/>
      <c r="V20" s="746"/>
      <c r="W20" s="746"/>
    </row>
    <row r="21" spans="1:23" ht="12" customHeight="1" x14ac:dyDescent="0.2">
      <c r="A21" s="478"/>
      <c r="B21" s="838" t="s">
        <v>1596</v>
      </c>
      <c r="C21" s="838"/>
      <c r="D21" s="838"/>
      <c r="E21" s="838"/>
      <c r="F21" s="838"/>
      <c r="G21" s="838"/>
      <c r="H21" s="838"/>
      <c r="I21" s="838"/>
      <c r="J21" s="838"/>
      <c r="K21" s="838"/>
      <c r="L21" s="838"/>
      <c r="M21" s="838"/>
      <c r="N21" s="838"/>
      <c r="O21" s="838"/>
      <c r="P21" s="838"/>
      <c r="Q21" s="838"/>
      <c r="R21" s="838"/>
      <c r="S21" s="838"/>
      <c r="T21" s="838"/>
      <c r="U21" s="838"/>
      <c r="V21" s="838"/>
      <c r="W21" s="838"/>
    </row>
    <row r="22" spans="1:23" ht="31.5" customHeight="1" x14ac:dyDescent="0.2">
      <c r="A22" s="478"/>
      <c r="B22" s="864" t="s">
        <v>2328</v>
      </c>
      <c r="C22" s="865"/>
      <c r="D22" s="865"/>
      <c r="E22" s="865"/>
      <c r="F22" s="865"/>
      <c r="G22" s="865"/>
      <c r="H22" s="865"/>
      <c r="I22" s="865"/>
      <c r="J22" s="865"/>
      <c r="K22" s="865"/>
      <c r="L22" s="865"/>
      <c r="M22" s="865"/>
      <c r="N22" s="865"/>
      <c r="O22" s="865"/>
      <c r="P22" s="865"/>
      <c r="Q22" s="865"/>
      <c r="R22" s="865"/>
      <c r="S22" s="865"/>
      <c r="T22" s="865"/>
      <c r="U22" s="865"/>
      <c r="V22" s="865"/>
      <c r="W22" s="866"/>
    </row>
    <row r="23" spans="1:23" ht="36" customHeight="1" x14ac:dyDescent="0.2">
      <c r="A23" s="478"/>
      <c r="B23" s="843" t="s">
        <v>2329</v>
      </c>
      <c r="C23" s="844"/>
      <c r="D23" s="844"/>
      <c r="E23" s="844"/>
      <c r="F23" s="844"/>
      <c r="G23" s="844"/>
      <c r="H23" s="844"/>
      <c r="I23" s="844"/>
      <c r="J23" s="844"/>
      <c r="K23" s="844"/>
      <c r="L23" s="844"/>
      <c r="M23" s="844"/>
      <c r="N23" s="844"/>
      <c r="O23" s="844"/>
      <c r="P23" s="844"/>
      <c r="Q23" s="844"/>
      <c r="R23" s="844"/>
      <c r="S23" s="844"/>
      <c r="T23" s="844"/>
      <c r="U23" s="844"/>
      <c r="V23" s="844"/>
      <c r="W23" s="845"/>
    </row>
    <row r="24" spans="1:23" ht="34.5" customHeight="1" x14ac:dyDescent="0.2">
      <c r="A24" s="478"/>
      <c r="B24" s="867" t="s">
        <v>2084</v>
      </c>
      <c r="C24" s="868"/>
      <c r="D24" s="868"/>
      <c r="E24" s="868"/>
      <c r="F24" s="868"/>
      <c r="G24" s="868"/>
      <c r="H24" s="868"/>
      <c r="I24" s="868"/>
      <c r="J24" s="868"/>
      <c r="K24" s="868"/>
      <c r="L24" s="868"/>
      <c r="M24" s="868"/>
      <c r="N24" s="868"/>
      <c r="O24" s="868"/>
      <c r="P24" s="868"/>
      <c r="Q24" s="868"/>
      <c r="R24" s="868"/>
      <c r="S24" s="868"/>
      <c r="T24" s="868"/>
      <c r="U24" s="868"/>
      <c r="V24" s="868"/>
      <c r="W24" s="869"/>
    </row>
    <row r="25" spans="1:23" ht="35.25" customHeight="1" x14ac:dyDescent="0.2">
      <c r="A25" s="478"/>
      <c r="B25" s="870" t="s">
        <v>2330</v>
      </c>
      <c r="C25" s="871"/>
      <c r="D25" s="871"/>
      <c r="E25" s="871"/>
      <c r="F25" s="871"/>
      <c r="G25" s="871"/>
      <c r="H25" s="871"/>
      <c r="I25" s="871"/>
      <c r="J25" s="871"/>
      <c r="K25" s="871"/>
      <c r="L25" s="871"/>
      <c r="M25" s="871"/>
      <c r="N25" s="871"/>
      <c r="O25" s="871"/>
      <c r="P25" s="871"/>
      <c r="Q25" s="871"/>
      <c r="R25" s="871"/>
      <c r="S25" s="871"/>
      <c r="T25" s="871"/>
      <c r="U25" s="871"/>
      <c r="V25" s="871"/>
      <c r="W25" s="872"/>
    </row>
    <row r="26" spans="1:23" ht="32.25" customHeight="1" x14ac:dyDescent="0.2">
      <c r="A26" s="478"/>
      <c r="B26" s="870" t="s">
        <v>2339</v>
      </c>
      <c r="C26" s="871"/>
      <c r="D26" s="871"/>
      <c r="E26" s="871"/>
      <c r="F26" s="871"/>
      <c r="G26" s="871"/>
      <c r="H26" s="871"/>
      <c r="I26" s="871"/>
      <c r="J26" s="871"/>
      <c r="K26" s="871"/>
      <c r="L26" s="871"/>
      <c r="M26" s="871"/>
      <c r="N26" s="871"/>
      <c r="O26" s="871"/>
      <c r="P26" s="871"/>
      <c r="Q26" s="871"/>
      <c r="R26" s="871"/>
      <c r="S26" s="871"/>
      <c r="T26" s="871"/>
      <c r="U26" s="871"/>
      <c r="V26" s="871"/>
      <c r="W26" s="872"/>
    </row>
    <row r="27" spans="1:23" ht="30.75" customHeight="1" x14ac:dyDescent="0.2">
      <c r="A27" s="478"/>
      <c r="B27" s="841" t="s">
        <v>2085</v>
      </c>
      <c r="C27" s="841"/>
      <c r="D27" s="841"/>
      <c r="E27" s="841"/>
      <c r="F27" s="841"/>
      <c r="G27" s="841"/>
      <c r="H27" s="841"/>
      <c r="I27" s="841"/>
      <c r="J27" s="841"/>
      <c r="K27" s="841"/>
      <c r="L27" s="841"/>
      <c r="M27" s="841"/>
      <c r="N27" s="841"/>
      <c r="O27" s="841"/>
      <c r="P27" s="841"/>
      <c r="Q27" s="841"/>
      <c r="R27" s="841"/>
      <c r="S27" s="841"/>
      <c r="T27" s="841"/>
      <c r="U27" s="841"/>
      <c r="V27" s="841"/>
      <c r="W27" s="841"/>
    </row>
    <row r="28" spans="1:23" ht="21.75" customHeight="1" x14ac:dyDescent="0.2">
      <c r="A28" s="478"/>
      <c r="B28" s="846" t="s">
        <v>2346</v>
      </c>
      <c r="C28" s="846"/>
      <c r="D28" s="846"/>
      <c r="E28" s="846"/>
      <c r="F28" s="846"/>
      <c r="G28" s="846"/>
      <c r="H28" s="846"/>
      <c r="I28" s="846"/>
      <c r="J28" s="846"/>
      <c r="K28" s="846"/>
      <c r="L28" s="846"/>
      <c r="M28" s="846"/>
      <c r="N28" s="846"/>
      <c r="O28" s="846"/>
      <c r="P28" s="846"/>
      <c r="Q28" s="846"/>
      <c r="R28" s="846"/>
      <c r="S28" s="846"/>
      <c r="T28" s="846"/>
      <c r="U28" s="846"/>
      <c r="V28" s="846"/>
      <c r="W28" s="846"/>
    </row>
    <row r="29" spans="1:23" ht="12" customHeight="1" x14ac:dyDescent="0.2">
      <c r="A29" s="478"/>
      <c r="B29" s="847"/>
      <c r="C29" s="847"/>
      <c r="D29" s="847"/>
      <c r="E29" s="847"/>
      <c r="F29" s="847"/>
      <c r="G29" s="847"/>
      <c r="H29" s="847"/>
      <c r="I29" s="847"/>
      <c r="J29" s="847"/>
      <c r="K29" s="847"/>
      <c r="L29" s="847"/>
      <c r="M29" s="847"/>
      <c r="N29" s="847"/>
      <c r="O29" s="847"/>
      <c r="P29" s="847"/>
      <c r="Q29" s="847"/>
      <c r="R29" s="847"/>
      <c r="S29" s="847"/>
      <c r="T29" s="847"/>
      <c r="U29" s="847"/>
      <c r="V29" s="847"/>
      <c r="W29" s="847"/>
    </row>
    <row r="30" spans="1:23" ht="21" customHeight="1" x14ac:dyDescent="0.2">
      <c r="A30" s="478"/>
      <c r="B30" s="838" t="s">
        <v>1597</v>
      </c>
      <c r="C30" s="838"/>
      <c r="D30" s="838"/>
      <c r="E30" s="838"/>
      <c r="F30" s="838"/>
      <c r="G30" s="838"/>
      <c r="H30" s="838"/>
      <c r="I30" s="838"/>
      <c r="J30" s="838"/>
      <c r="K30" s="838"/>
      <c r="L30" s="838"/>
      <c r="M30" s="838"/>
      <c r="N30" s="838"/>
      <c r="O30" s="838"/>
      <c r="P30" s="838"/>
      <c r="Q30" s="838"/>
      <c r="R30" s="838"/>
      <c r="S30" s="838"/>
      <c r="T30" s="838"/>
      <c r="U30" s="838"/>
      <c r="V30" s="838"/>
      <c r="W30" s="838"/>
    </row>
    <row r="31" spans="1:23" ht="34.5" customHeight="1" x14ac:dyDescent="0.2">
      <c r="A31" s="478"/>
      <c r="B31" s="541" t="s">
        <v>1598</v>
      </c>
      <c r="C31" s="839" t="s">
        <v>1599</v>
      </c>
      <c r="D31" s="839"/>
      <c r="E31" s="839"/>
      <c r="F31" s="839"/>
      <c r="G31" s="839"/>
      <c r="H31" s="839"/>
      <c r="I31" s="839"/>
      <c r="J31" s="839"/>
      <c r="K31" s="839" t="s">
        <v>1600</v>
      </c>
      <c r="L31" s="839"/>
      <c r="M31" s="839"/>
      <c r="N31" s="839"/>
      <c r="O31" s="839" t="s">
        <v>1601</v>
      </c>
      <c r="P31" s="839"/>
      <c r="Q31" s="839"/>
      <c r="R31" s="839"/>
      <c r="S31" s="839" t="s">
        <v>1613</v>
      </c>
      <c r="T31" s="839"/>
      <c r="U31" s="839"/>
      <c r="V31" s="839"/>
      <c r="W31" s="839"/>
    </row>
    <row r="32" spans="1:23" ht="30.95" customHeight="1" x14ac:dyDescent="0.2">
      <c r="A32" s="478"/>
      <c r="B32" s="857" t="s">
        <v>2118</v>
      </c>
      <c r="C32" s="826" t="s">
        <v>1614</v>
      </c>
      <c r="D32" s="826"/>
      <c r="E32" s="826"/>
      <c r="F32" s="826"/>
      <c r="G32" s="826"/>
      <c r="H32" s="826"/>
      <c r="I32" s="826"/>
      <c r="J32" s="826"/>
      <c r="K32" s="849" t="s">
        <v>1615</v>
      </c>
      <c r="L32" s="849"/>
      <c r="M32" s="849"/>
      <c r="N32" s="849"/>
      <c r="O32" s="849" t="s">
        <v>2337</v>
      </c>
      <c r="P32" s="849"/>
      <c r="Q32" s="849"/>
      <c r="R32" s="849"/>
      <c r="S32" s="826" t="s">
        <v>2089</v>
      </c>
      <c r="T32" s="826"/>
      <c r="U32" s="826"/>
      <c r="V32" s="826"/>
      <c r="W32" s="826"/>
    </row>
    <row r="33" spans="1:23" ht="102" customHeight="1" x14ac:dyDescent="0.2">
      <c r="A33" s="478"/>
      <c r="B33" s="858"/>
      <c r="C33" s="826" t="s">
        <v>2119</v>
      </c>
      <c r="D33" s="826"/>
      <c r="E33" s="826"/>
      <c r="F33" s="826"/>
      <c r="G33" s="826"/>
      <c r="H33" s="826"/>
      <c r="I33" s="826"/>
      <c r="J33" s="826"/>
      <c r="K33" s="849" t="s">
        <v>1618</v>
      </c>
      <c r="L33" s="849"/>
      <c r="M33" s="849"/>
      <c r="N33" s="849"/>
      <c r="O33" s="849" t="s">
        <v>2028</v>
      </c>
      <c r="P33" s="849"/>
      <c r="Q33" s="849"/>
      <c r="R33" s="849"/>
      <c r="S33" s="826" t="s">
        <v>2089</v>
      </c>
      <c r="T33" s="826"/>
      <c r="U33" s="826"/>
      <c r="V33" s="826"/>
      <c r="W33" s="826"/>
    </row>
    <row r="34" spans="1:23" ht="159" customHeight="1" x14ac:dyDescent="0.2">
      <c r="A34" s="478"/>
      <c r="B34" s="858"/>
      <c r="C34" s="826" t="s">
        <v>2361</v>
      </c>
      <c r="D34" s="826"/>
      <c r="E34" s="826"/>
      <c r="F34" s="826"/>
      <c r="G34" s="826"/>
      <c r="H34" s="826"/>
      <c r="I34" s="826"/>
      <c r="J34" s="826"/>
      <c r="K34" s="849" t="s">
        <v>1620</v>
      </c>
      <c r="L34" s="849"/>
      <c r="M34" s="849"/>
      <c r="N34" s="849"/>
      <c r="O34" s="849" t="s">
        <v>2337</v>
      </c>
      <c r="P34" s="849"/>
      <c r="Q34" s="849"/>
      <c r="R34" s="849"/>
      <c r="S34" s="826" t="s">
        <v>2092</v>
      </c>
      <c r="T34" s="826"/>
      <c r="U34" s="826"/>
      <c r="V34" s="826"/>
      <c r="W34" s="826"/>
    </row>
    <row r="35" spans="1:23" ht="102" customHeight="1" x14ac:dyDescent="0.2">
      <c r="A35" s="478"/>
      <c r="B35" s="536" t="s">
        <v>2107</v>
      </c>
      <c r="C35" s="826" t="s">
        <v>2106</v>
      </c>
      <c r="D35" s="826"/>
      <c r="E35" s="826"/>
      <c r="F35" s="826"/>
      <c r="G35" s="826"/>
      <c r="H35" s="826"/>
      <c r="I35" s="826"/>
      <c r="J35" s="826"/>
      <c r="K35" s="849" t="s">
        <v>1623</v>
      </c>
      <c r="L35" s="849"/>
      <c r="M35" s="849"/>
      <c r="N35" s="849"/>
      <c r="O35" s="849" t="s">
        <v>2337</v>
      </c>
      <c r="P35" s="849"/>
      <c r="Q35" s="849"/>
      <c r="R35" s="849"/>
      <c r="S35" s="826" t="s">
        <v>2091</v>
      </c>
      <c r="T35" s="826"/>
      <c r="U35" s="826"/>
      <c r="V35" s="826"/>
      <c r="W35" s="826"/>
    </row>
    <row r="36" spans="1:23" s="585" customFormat="1" ht="103.5" customHeight="1" x14ac:dyDescent="0.2">
      <c r="A36" s="478"/>
      <c r="B36" s="536" t="s">
        <v>2108</v>
      </c>
      <c r="C36" s="826" t="s">
        <v>2109</v>
      </c>
      <c r="D36" s="826"/>
      <c r="E36" s="826"/>
      <c r="F36" s="826"/>
      <c r="G36" s="826"/>
      <c r="H36" s="826"/>
      <c r="I36" s="826"/>
      <c r="J36" s="826"/>
      <c r="K36" s="849" t="s">
        <v>2110</v>
      </c>
      <c r="L36" s="849"/>
      <c r="M36" s="849"/>
      <c r="N36" s="849"/>
      <c r="O36" s="849" t="s">
        <v>2337</v>
      </c>
      <c r="P36" s="849"/>
      <c r="Q36" s="849"/>
      <c r="R36" s="849"/>
      <c r="S36" s="826" t="s">
        <v>2111</v>
      </c>
      <c r="T36" s="826"/>
      <c r="U36" s="826"/>
      <c r="V36" s="826"/>
      <c r="W36" s="826"/>
    </row>
    <row r="37" spans="1:23" ht="285" customHeight="1" x14ac:dyDescent="0.2">
      <c r="A37" s="478"/>
      <c r="B37" s="536" t="s">
        <v>2090</v>
      </c>
      <c r="C37" s="826" t="s">
        <v>2124</v>
      </c>
      <c r="D37" s="826"/>
      <c r="E37" s="826"/>
      <c r="F37" s="826"/>
      <c r="G37" s="826"/>
      <c r="H37" s="826"/>
      <c r="I37" s="826"/>
      <c r="J37" s="826"/>
      <c r="K37" s="849" t="s">
        <v>1622</v>
      </c>
      <c r="L37" s="849"/>
      <c r="M37" s="849"/>
      <c r="N37" s="849"/>
      <c r="O37" s="849" t="s">
        <v>2028</v>
      </c>
      <c r="P37" s="849"/>
      <c r="Q37" s="849"/>
      <c r="R37" s="849"/>
      <c r="S37" s="826" t="s">
        <v>2347</v>
      </c>
      <c r="T37" s="826"/>
      <c r="U37" s="826"/>
      <c r="V37" s="826"/>
      <c r="W37" s="826"/>
    </row>
    <row r="38" spans="1:23" ht="79.5" customHeight="1" x14ac:dyDescent="0.2">
      <c r="A38" s="478"/>
      <c r="B38" s="536" t="s">
        <v>1607</v>
      </c>
      <c r="C38" s="826" t="s">
        <v>2105</v>
      </c>
      <c r="D38" s="826"/>
      <c r="E38" s="826"/>
      <c r="F38" s="826"/>
      <c r="G38" s="826"/>
      <c r="H38" s="826"/>
      <c r="I38" s="826"/>
      <c r="J38" s="826"/>
      <c r="K38" s="849" t="s">
        <v>1627</v>
      </c>
      <c r="L38" s="849"/>
      <c r="M38" s="849"/>
      <c r="N38" s="849"/>
      <c r="O38" s="849" t="s">
        <v>2028</v>
      </c>
      <c r="P38" s="849"/>
      <c r="Q38" s="849"/>
      <c r="R38" s="849"/>
      <c r="S38" s="826" t="s">
        <v>2089</v>
      </c>
      <c r="T38" s="826"/>
      <c r="U38" s="826"/>
      <c r="V38" s="826"/>
      <c r="W38" s="826"/>
    </row>
    <row r="39" spans="1:23" ht="79.5" customHeight="1" x14ac:dyDescent="0.2">
      <c r="A39" s="478"/>
      <c r="B39" s="536" t="s">
        <v>1611</v>
      </c>
      <c r="C39" s="826" t="s">
        <v>1630</v>
      </c>
      <c r="D39" s="826"/>
      <c r="E39" s="826"/>
      <c r="F39" s="826"/>
      <c r="G39" s="826"/>
      <c r="H39" s="826"/>
      <c r="I39" s="826"/>
      <c r="J39" s="826"/>
      <c r="K39" s="849" t="s">
        <v>1628</v>
      </c>
      <c r="L39" s="849"/>
      <c r="M39" s="849"/>
      <c r="N39" s="849"/>
      <c r="O39" s="849" t="s">
        <v>2027</v>
      </c>
      <c r="P39" s="849"/>
      <c r="Q39" s="849"/>
      <c r="R39" s="849"/>
      <c r="S39" s="826" t="s">
        <v>2088</v>
      </c>
      <c r="T39" s="826"/>
      <c r="U39" s="826"/>
      <c r="V39" s="826"/>
      <c r="W39" s="826"/>
    </row>
    <row r="40" spans="1:23" ht="74.25" customHeight="1" x14ac:dyDescent="0.2">
      <c r="A40" s="478"/>
      <c r="B40" s="536" t="s">
        <v>1608</v>
      </c>
      <c r="C40" s="826" t="s">
        <v>2120</v>
      </c>
      <c r="D40" s="826"/>
      <c r="E40" s="826"/>
      <c r="F40" s="826"/>
      <c r="G40" s="826"/>
      <c r="H40" s="826"/>
      <c r="I40" s="826"/>
      <c r="J40" s="826"/>
      <c r="K40" s="849" t="s">
        <v>1622</v>
      </c>
      <c r="L40" s="849"/>
      <c r="M40" s="849"/>
      <c r="N40" s="849"/>
      <c r="O40" s="849" t="s">
        <v>2028</v>
      </c>
      <c r="P40" s="849"/>
      <c r="Q40" s="849"/>
      <c r="R40" s="849"/>
      <c r="S40" s="826" t="s">
        <v>2087</v>
      </c>
      <c r="T40" s="826"/>
      <c r="U40" s="826"/>
      <c r="V40" s="826"/>
      <c r="W40" s="826"/>
    </row>
    <row r="41" spans="1:23" ht="198.75" customHeight="1" x14ac:dyDescent="0.2">
      <c r="A41" s="478"/>
      <c r="B41" s="536" t="s">
        <v>1609</v>
      </c>
      <c r="C41" s="826" t="s">
        <v>2117</v>
      </c>
      <c r="D41" s="826"/>
      <c r="E41" s="826"/>
      <c r="F41" s="826"/>
      <c r="G41" s="826"/>
      <c r="H41" s="826"/>
      <c r="I41" s="826"/>
      <c r="J41" s="826"/>
      <c r="K41" s="849" t="s">
        <v>1629</v>
      </c>
      <c r="L41" s="849"/>
      <c r="M41" s="849"/>
      <c r="N41" s="849"/>
      <c r="O41" s="849" t="s">
        <v>2031</v>
      </c>
      <c r="P41" s="849"/>
      <c r="Q41" s="849"/>
      <c r="R41" s="849"/>
      <c r="S41" s="826" t="s">
        <v>2086</v>
      </c>
      <c r="T41" s="826"/>
      <c r="U41" s="826"/>
      <c r="V41" s="826"/>
      <c r="W41" s="826"/>
    </row>
    <row r="42" spans="1:23" ht="218.25" customHeight="1" x14ac:dyDescent="0.2">
      <c r="A42" s="478"/>
      <c r="B42" s="857" t="s">
        <v>1612</v>
      </c>
      <c r="C42" s="826" t="s">
        <v>2113</v>
      </c>
      <c r="D42" s="826"/>
      <c r="E42" s="826"/>
      <c r="F42" s="826"/>
      <c r="G42" s="826"/>
      <c r="H42" s="826"/>
      <c r="I42" s="826"/>
      <c r="J42" s="826"/>
      <c r="K42" s="849" t="s">
        <v>1622</v>
      </c>
      <c r="L42" s="849"/>
      <c r="M42" s="849"/>
      <c r="N42" s="849"/>
      <c r="O42" s="849" t="s">
        <v>2028</v>
      </c>
      <c r="P42" s="849"/>
      <c r="Q42" s="849"/>
      <c r="R42" s="849"/>
      <c r="S42" s="826" t="s">
        <v>2363</v>
      </c>
      <c r="T42" s="826"/>
      <c r="U42" s="826"/>
      <c r="V42" s="826"/>
      <c r="W42" s="826"/>
    </row>
    <row r="43" spans="1:23" s="585" customFormat="1" ht="50.1" customHeight="1" x14ac:dyDescent="0.2">
      <c r="A43" s="478"/>
      <c r="B43" s="858"/>
      <c r="C43" s="826" t="s">
        <v>2114</v>
      </c>
      <c r="D43" s="826"/>
      <c r="E43" s="826"/>
      <c r="F43" s="826"/>
      <c r="G43" s="826"/>
      <c r="H43" s="826"/>
      <c r="I43" s="826"/>
      <c r="J43" s="826"/>
      <c r="K43" s="849" t="s">
        <v>2362</v>
      </c>
      <c r="L43" s="849"/>
      <c r="M43" s="849"/>
      <c r="N43" s="849"/>
      <c r="O43" s="849" t="s">
        <v>2030</v>
      </c>
      <c r="P43" s="849"/>
      <c r="Q43" s="849"/>
      <c r="R43" s="849"/>
      <c r="S43" s="826" t="s">
        <v>2115</v>
      </c>
      <c r="T43" s="826"/>
      <c r="U43" s="826"/>
      <c r="V43" s="826"/>
      <c r="W43" s="826"/>
    </row>
    <row r="44" spans="1:23" s="585" customFormat="1" ht="44.1" customHeight="1" x14ac:dyDescent="0.2">
      <c r="A44" s="478"/>
      <c r="B44" s="859"/>
      <c r="C44" s="826" t="s">
        <v>2116</v>
      </c>
      <c r="D44" s="826"/>
      <c r="E44" s="826"/>
      <c r="F44" s="826"/>
      <c r="G44" s="826"/>
      <c r="H44" s="826"/>
      <c r="I44" s="826"/>
      <c r="J44" s="826"/>
      <c r="K44" s="849" t="s">
        <v>1623</v>
      </c>
      <c r="L44" s="849"/>
      <c r="M44" s="849"/>
      <c r="N44" s="849"/>
      <c r="O44" s="849" t="s">
        <v>2028</v>
      </c>
      <c r="P44" s="849"/>
      <c r="Q44" s="849"/>
      <c r="R44" s="849"/>
      <c r="S44" s="826" t="s">
        <v>2115</v>
      </c>
      <c r="T44" s="826"/>
      <c r="U44" s="826"/>
      <c r="V44" s="826"/>
      <c r="W44" s="826"/>
    </row>
    <row r="45" spans="1:23" ht="156.75" customHeight="1" x14ac:dyDescent="0.2">
      <c r="A45" s="478"/>
      <c r="B45" s="857" t="s">
        <v>1480</v>
      </c>
      <c r="C45" s="826" t="s">
        <v>2112</v>
      </c>
      <c r="D45" s="826"/>
      <c r="E45" s="826"/>
      <c r="F45" s="826"/>
      <c r="G45" s="826"/>
      <c r="H45" s="826"/>
      <c r="I45" s="826"/>
      <c r="J45" s="826"/>
      <c r="K45" s="849" t="s">
        <v>1625</v>
      </c>
      <c r="L45" s="849"/>
      <c r="M45" s="849"/>
      <c r="N45" s="849"/>
      <c r="O45" s="849" t="s">
        <v>2331</v>
      </c>
      <c r="P45" s="849"/>
      <c r="Q45" s="849"/>
      <c r="R45" s="849"/>
      <c r="S45" s="826" t="s">
        <v>2099</v>
      </c>
      <c r="T45" s="826"/>
      <c r="U45" s="826"/>
      <c r="V45" s="826"/>
      <c r="W45" s="826"/>
    </row>
    <row r="46" spans="1:23" s="585" customFormat="1" ht="123.75" customHeight="1" x14ac:dyDescent="0.2">
      <c r="A46" s="478"/>
      <c r="B46" s="858"/>
      <c r="C46" s="826" t="s">
        <v>2093</v>
      </c>
      <c r="D46" s="826"/>
      <c r="E46" s="826"/>
      <c r="F46" s="826"/>
      <c r="G46" s="826"/>
      <c r="H46" s="826"/>
      <c r="I46" s="826"/>
      <c r="J46" s="826"/>
      <c r="K46" s="849" t="s">
        <v>2094</v>
      </c>
      <c r="L46" s="849"/>
      <c r="M46" s="849"/>
      <c r="N46" s="849"/>
      <c r="O46" s="849" t="s">
        <v>2348</v>
      </c>
      <c r="P46" s="849"/>
      <c r="Q46" s="849"/>
      <c r="R46" s="849"/>
      <c r="S46" s="826" t="s">
        <v>2095</v>
      </c>
      <c r="T46" s="826"/>
      <c r="U46" s="826"/>
      <c r="V46" s="826"/>
      <c r="W46" s="826"/>
    </row>
    <row r="47" spans="1:23" ht="61.5" customHeight="1" x14ac:dyDescent="0.2">
      <c r="A47" s="478"/>
      <c r="B47" s="858"/>
      <c r="C47" s="826" t="s">
        <v>2097</v>
      </c>
      <c r="D47" s="826"/>
      <c r="E47" s="826"/>
      <c r="F47" s="826"/>
      <c r="G47" s="826"/>
      <c r="H47" s="826"/>
      <c r="I47" s="826"/>
      <c r="J47" s="826"/>
      <c r="K47" s="849" t="s">
        <v>2096</v>
      </c>
      <c r="L47" s="849"/>
      <c r="M47" s="849"/>
      <c r="N47" s="849"/>
      <c r="O47" s="849" t="s">
        <v>2028</v>
      </c>
      <c r="P47" s="849"/>
      <c r="Q47" s="849"/>
      <c r="R47" s="849"/>
      <c r="S47" s="826" t="s">
        <v>2349</v>
      </c>
      <c r="T47" s="826"/>
      <c r="U47" s="826"/>
      <c r="V47" s="826"/>
      <c r="W47" s="826"/>
    </row>
    <row r="48" spans="1:23" s="585" customFormat="1" ht="54.75" customHeight="1" x14ac:dyDescent="0.2">
      <c r="A48" s="478"/>
      <c r="B48" s="859"/>
      <c r="C48" s="826" t="s">
        <v>2340</v>
      </c>
      <c r="D48" s="826"/>
      <c r="E48" s="826"/>
      <c r="F48" s="826"/>
      <c r="G48" s="826"/>
      <c r="H48" s="826"/>
      <c r="I48" s="826"/>
      <c r="J48" s="826"/>
      <c r="K48" s="849" t="s">
        <v>1623</v>
      </c>
      <c r="L48" s="849"/>
      <c r="M48" s="849"/>
      <c r="N48" s="849"/>
      <c r="O48" s="849" t="s">
        <v>2337</v>
      </c>
      <c r="P48" s="849"/>
      <c r="Q48" s="849"/>
      <c r="R48" s="849"/>
      <c r="S48" s="826" t="s">
        <v>2098</v>
      </c>
      <c r="T48" s="826"/>
      <c r="U48" s="826"/>
      <c r="V48" s="826"/>
      <c r="W48" s="826"/>
    </row>
    <row r="49" spans="1:23" s="585" customFormat="1" ht="110.25" customHeight="1" x14ac:dyDescent="0.2">
      <c r="A49" s="478"/>
      <c r="B49" s="586" t="s">
        <v>2121</v>
      </c>
      <c r="C49" s="826" t="s">
        <v>2122</v>
      </c>
      <c r="D49" s="826"/>
      <c r="E49" s="826"/>
      <c r="F49" s="826"/>
      <c r="G49" s="826"/>
      <c r="H49" s="826"/>
      <c r="I49" s="826"/>
      <c r="J49" s="826"/>
      <c r="K49" s="849" t="s">
        <v>1622</v>
      </c>
      <c r="L49" s="849"/>
      <c r="M49" s="849"/>
      <c r="N49" s="849"/>
      <c r="O49" s="849" t="s">
        <v>2028</v>
      </c>
      <c r="P49" s="849"/>
      <c r="Q49" s="849"/>
      <c r="R49" s="849"/>
      <c r="S49" s="826" t="s">
        <v>2123</v>
      </c>
      <c r="T49" s="826"/>
      <c r="U49" s="826"/>
      <c r="V49" s="826"/>
      <c r="W49" s="826"/>
    </row>
    <row r="50" spans="1:23" ht="33" customHeight="1" x14ac:dyDescent="0.2">
      <c r="A50" s="478"/>
      <c r="B50" s="857" t="s">
        <v>1624</v>
      </c>
      <c r="C50" s="826" t="s">
        <v>2100</v>
      </c>
      <c r="D50" s="826"/>
      <c r="E50" s="826"/>
      <c r="F50" s="826"/>
      <c r="G50" s="826"/>
      <c r="H50" s="826"/>
      <c r="I50" s="826"/>
      <c r="J50" s="826"/>
      <c r="K50" s="849" t="s">
        <v>1626</v>
      </c>
      <c r="L50" s="849"/>
      <c r="M50" s="849"/>
      <c r="N50" s="849"/>
      <c r="O50" s="849" t="s">
        <v>2028</v>
      </c>
      <c r="P50" s="849"/>
      <c r="Q50" s="849"/>
      <c r="R50" s="849"/>
      <c r="S50" s="851" t="s">
        <v>2350</v>
      </c>
      <c r="T50" s="852"/>
      <c r="U50" s="852"/>
      <c r="V50" s="852"/>
      <c r="W50" s="853"/>
    </row>
    <row r="51" spans="1:23" s="585" customFormat="1" ht="33" customHeight="1" x14ac:dyDescent="0.2">
      <c r="A51" s="478"/>
      <c r="B51" s="858"/>
      <c r="C51" s="826" t="s">
        <v>2101</v>
      </c>
      <c r="D51" s="826"/>
      <c r="E51" s="826"/>
      <c r="F51" s="826"/>
      <c r="G51" s="826"/>
      <c r="H51" s="826"/>
      <c r="I51" s="826"/>
      <c r="J51" s="826"/>
      <c r="K51" s="849" t="s">
        <v>1946</v>
      </c>
      <c r="L51" s="849"/>
      <c r="M51" s="849"/>
      <c r="N51" s="849"/>
      <c r="O51" s="849" t="s">
        <v>2337</v>
      </c>
      <c r="P51" s="849"/>
      <c r="Q51" s="849"/>
      <c r="R51" s="849"/>
      <c r="S51" s="861"/>
      <c r="T51" s="862"/>
      <c r="U51" s="862"/>
      <c r="V51" s="862"/>
      <c r="W51" s="863"/>
    </row>
    <row r="52" spans="1:23" ht="66" customHeight="1" x14ac:dyDescent="0.2">
      <c r="A52" s="478"/>
      <c r="B52" s="859"/>
      <c r="C52" s="826" t="s">
        <v>2103</v>
      </c>
      <c r="D52" s="826"/>
      <c r="E52" s="826"/>
      <c r="F52" s="826"/>
      <c r="G52" s="826"/>
      <c r="H52" s="826"/>
      <c r="I52" s="826"/>
      <c r="J52" s="826"/>
      <c r="K52" s="849" t="s">
        <v>1623</v>
      </c>
      <c r="L52" s="849"/>
      <c r="M52" s="849"/>
      <c r="N52" s="849"/>
      <c r="O52" s="849" t="s">
        <v>2337</v>
      </c>
      <c r="P52" s="849"/>
      <c r="Q52" s="849"/>
      <c r="R52" s="849"/>
      <c r="S52" s="854"/>
      <c r="T52" s="855"/>
      <c r="U52" s="855"/>
      <c r="V52" s="855"/>
      <c r="W52" s="856"/>
    </row>
    <row r="53" spans="1:23" ht="166.5" customHeight="1" x14ac:dyDescent="0.2">
      <c r="B53" s="536" t="s">
        <v>1619</v>
      </c>
      <c r="C53" s="826" t="s">
        <v>2102</v>
      </c>
      <c r="D53" s="826"/>
      <c r="E53" s="826"/>
      <c r="F53" s="826"/>
      <c r="G53" s="826"/>
      <c r="H53" s="826"/>
      <c r="I53" s="826"/>
      <c r="J53" s="826"/>
      <c r="K53" s="849" t="s">
        <v>1623</v>
      </c>
      <c r="L53" s="849"/>
      <c r="M53" s="849"/>
      <c r="N53" s="849"/>
      <c r="O53" s="849" t="s">
        <v>2337</v>
      </c>
      <c r="P53" s="849"/>
      <c r="Q53" s="849"/>
      <c r="R53" s="849"/>
      <c r="S53" s="826" t="s">
        <v>2104</v>
      </c>
      <c r="T53" s="826"/>
      <c r="U53" s="826"/>
      <c r="V53" s="826"/>
      <c r="W53" s="826"/>
    </row>
    <row r="54" spans="1:23" ht="12.95" customHeight="1" x14ac:dyDescent="0.2">
      <c r="A54" s="478"/>
    </row>
    <row r="55" spans="1:23" x14ac:dyDescent="0.2">
      <c r="A55" s="537"/>
      <c r="B55" s="838" t="s">
        <v>1602</v>
      </c>
      <c r="C55" s="838"/>
      <c r="D55" s="838"/>
      <c r="E55" s="838"/>
      <c r="F55" s="838"/>
      <c r="G55" s="838"/>
      <c r="H55" s="838"/>
      <c r="I55" s="838"/>
      <c r="J55" s="838"/>
      <c r="K55" s="838"/>
      <c r="L55" s="838"/>
      <c r="M55" s="838"/>
      <c r="N55" s="838"/>
      <c r="O55" s="838"/>
      <c r="P55" s="838"/>
      <c r="Q55" s="838"/>
      <c r="R55" s="838"/>
      <c r="S55" s="838"/>
      <c r="T55" s="838"/>
      <c r="U55" s="838"/>
      <c r="V55" s="838"/>
      <c r="W55" s="838"/>
    </row>
    <row r="56" spans="1:23" ht="24.95" customHeight="1" x14ac:dyDescent="0.2">
      <c r="A56" s="538"/>
      <c r="B56" s="714" t="s">
        <v>1290</v>
      </c>
      <c r="C56" s="715"/>
      <c r="D56" s="715"/>
      <c r="E56" s="715"/>
      <c r="F56" s="715"/>
      <c r="G56" s="715"/>
      <c r="H56" s="715"/>
      <c r="I56" s="715"/>
      <c r="J56" s="715"/>
      <c r="K56" s="715"/>
      <c r="L56" s="715"/>
      <c r="M56" s="715"/>
      <c r="N56" s="715"/>
      <c r="O56" s="715"/>
      <c r="P56" s="715"/>
      <c r="Q56" s="715"/>
      <c r="R56" s="715"/>
      <c r="S56" s="715"/>
      <c r="T56" s="715"/>
      <c r="U56" s="715"/>
      <c r="V56" s="715"/>
      <c r="W56" s="715"/>
    </row>
    <row r="57" spans="1:23" ht="33.75" customHeight="1" x14ac:dyDescent="0.2">
      <c r="A57" s="538"/>
      <c r="B57" s="697" t="s">
        <v>1605</v>
      </c>
      <c r="C57" s="698"/>
      <c r="D57" s="698"/>
      <c r="E57" s="698"/>
      <c r="F57" s="698"/>
      <c r="G57" s="698"/>
      <c r="H57" s="698"/>
      <c r="I57" s="698"/>
      <c r="J57" s="698"/>
      <c r="K57" s="698"/>
      <c r="L57" s="698"/>
      <c r="M57" s="698"/>
      <c r="N57" s="698"/>
      <c r="O57" s="698"/>
      <c r="P57" s="698"/>
      <c r="Q57" s="698"/>
      <c r="R57" s="698"/>
      <c r="S57" s="698"/>
      <c r="T57" s="698"/>
      <c r="U57" s="698"/>
      <c r="V57" s="698"/>
      <c r="W57" s="698"/>
    </row>
    <row r="58" spans="1:23" ht="31.5" customHeight="1" x14ac:dyDescent="0.2">
      <c r="A58" s="538"/>
      <c r="B58" s="697" t="s">
        <v>1606</v>
      </c>
      <c r="C58" s="698"/>
      <c r="D58" s="698"/>
      <c r="E58" s="698"/>
      <c r="F58" s="698"/>
      <c r="G58" s="698"/>
      <c r="H58" s="698"/>
      <c r="I58" s="698"/>
      <c r="J58" s="698"/>
      <c r="K58" s="698"/>
      <c r="L58" s="698"/>
      <c r="M58" s="698"/>
      <c r="N58" s="698"/>
      <c r="O58" s="698"/>
      <c r="P58" s="698"/>
      <c r="Q58" s="698"/>
      <c r="R58" s="698"/>
      <c r="S58" s="698"/>
      <c r="T58" s="698"/>
      <c r="U58" s="698"/>
      <c r="V58" s="698"/>
      <c r="W58" s="698"/>
    </row>
    <row r="59" spans="1:23" ht="48" customHeight="1" x14ac:dyDescent="0.2">
      <c r="A59" s="538"/>
      <c r="B59" s="697" t="s">
        <v>1647</v>
      </c>
      <c r="C59" s="698"/>
      <c r="D59" s="698"/>
      <c r="E59" s="698"/>
      <c r="F59" s="698"/>
      <c r="G59" s="698"/>
      <c r="H59" s="698"/>
      <c r="I59" s="698"/>
      <c r="J59" s="698"/>
      <c r="K59" s="698"/>
      <c r="L59" s="698"/>
      <c r="M59" s="698"/>
      <c r="N59" s="698"/>
      <c r="O59" s="698"/>
      <c r="P59" s="698"/>
      <c r="Q59" s="698"/>
      <c r="R59" s="698"/>
      <c r="S59" s="698"/>
      <c r="T59" s="698"/>
      <c r="U59" s="698"/>
      <c r="V59" s="698"/>
      <c r="W59" s="698"/>
    </row>
    <row r="60" spans="1:23" x14ac:dyDescent="0.2">
      <c r="B60" s="848"/>
      <c r="C60" s="791"/>
      <c r="D60" s="791"/>
      <c r="E60" s="791"/>
      <c r="F60" s="791"/>
      <c r="G60" s="791"/>
      <c r="H60" s="791"/>
      <c r="I60" s="791"/>
      <c r="J60" s="791"/>
      <c r="K60" s="791"/>
      <c r="L60" s="791"/>
      <c r="M60" s="791"/>
      <c r="N60" s="791"/>
      <c r="O60" s="791"/>
      <c r="P60" s="791"/>
      <c r="Q60" s="791"/>
      <c r="R60" s="791"/>
      <c r="S60" s="791"/>
      <c r="T60" s="791"/>
      <c r="U60" s="791"/>
      <c r="V60" s="791"/>
      <c r="W60" s="791"/>
    </row>
  </sheetData>
  <customSheetViews>
    <customSheetView guid="{B571A6AA-5FF9-4D4B-83A0-0601E61E0A45}" scale="130" showPageBreaks="1" printArea="1" hiddenRows="1" view="pageBreakPreview" topLeftCell="A42">
      <selection activeCell="S43" sqref="S43:W43"/>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30" showPageBreaks="1" printArea="1" hiddenRows="1" view="pageBreakPreview" topLeftCell="A60">
      <selection activeCell="C15" sqref="C15"/>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130">
    <mergeCell ref="B57:W57"/>
    <mergeCell ref="B58:W58"/>
    <mergeCell ref="B59:W59"/>
    <mergeCell ref="B60:W60"/>
    <mergeCell ref="C53:J53"/>
    <mergeCell ref="K53:N53"/>
    <mergeCell ref="O53:R53"/>
    <mergeCell ref="S53:W53"/>
    <mergeCell ref="B55:W55"/>
    <mergeCell ref="B56:W56"/>
    <mergeCell ref="K47:N47"/>
    <mergeCell ref="S45:W45"/>
    <mergeCell ref="S46:W46"/>
    <mergeCell ref="S47:W47"/>
    <mergeCell ref="C46:J46"/>
    <mergeCell ref="K46:N46"/>
    <mergeCell ref="O46:R46"/>
    <mergeCell ref="B45:B48"/>
    <mergeCell ref="C48:J48"/>
    <mergeCell ref="C35:J35"/>
    <mergeCell ref="K35:N35"/>
    <mergeCell ref="O35:R35"/>
    <mergeCell ref="S35:W35"/>
    <mergeCell ref="C37:J37"/>
    <mergeCell ref="K37:N37"/>
    <mergeCell ref="O37:R37"/>
    <mergeCell ref="S37:W37"/>
    <mergeCell ref="C41:J41"/>
    <mergeCell ref="K41:N41"/>
    <mergeCell ref="O41:R41"/>
    <mergeCell ref="S41:W41"/>
    <mergeCell ref="C39:J39"/>
    <mergeCell ref="K39:N39"/>
    <mergeCell ref="O39:R39"/>
    <mergeCell ref="S39:W39"/>
    <mergeCell ref="C40:J40"/>
    <mergeCell ref="K40:N40"/>
    <mergeCell ref="O40:R40"/>
    <mergeCell ref="S40:W40"/>
    <mergeCell ref="C36:J36"/>
    <mergeCell ref="K36:N36"/>
    <mergeCell ref="O36:R36"/>
    <mergeCell ref="S36:W36"/>
    <mergeCell ref="K34:N34"/>
    <mergeCell ref="O34:R34"/>
    <mergeCell ref="S34:W34"/>
    <mergeCell ref="B32:B34"/>
    <mergeCell ref="C32:J32"/>
    <mergeCell ref="K32:N32"/>
    <mergeCell ref="O32:R32"/>
    <mergeCell ref="S32:W32"/>
    <mergeCell ref="C33:J33"/>
    <mergeCell ref="K33:N33"/>
    <mergeCell ref="O33:R33"/>
    <mergeCell ref="S33:W33"/>
    <mergeCell ref="C34:J34"/>
    <mergeCell ref="B29:W29"/>
    <mergeCell ref="B30:W30"/>
    <mergeCell ref="C31:J31"/>
    <mergeCell ref="K31:N31"/>
    <mergeCell ref="O31:R31"/>
    <mergeCell ref="S31:W31"/>
    <mergeCell ref="B24:W24"/>
    <mergeCell ref="B25:W25"/>
    <mergeCell ref="B26:W26"/>
    <mergeCell ref="B27:W27"/>
    <mergeCell ref="B28:W28"/>
    <mergeCell ref="B23:W23"/>
    <mergeCell ref="D15:W15"/>
    <mergeCell ref="D16:W16"/>
    <mergeCell ref="D17:W17"/>
    <mergeCell ref="D18:W18"/>
    <mergeCell ref="B21:W21"/>
    <mergeCell ref="B22:W22"/>
    <mergeCell ref="C8:W8"/>
    <mergeCell ref="C9:W9"/>
    <mergeCell ref="B11:W11"/>
    <mergeCell ref="D12:W12"/>
    <mergeCell ref="D13:W13"/>
    <mergeCell ref="D14:W14"/>
    <mergeCell ref="C20:W20"/>
    <mergeCell ref="B4:B7"/>
    <mergeCell ref="D4:W4"/>
    <mergeCell ref="D5:W5"/>
    <mergeCell ref="D6:W6"/>
    <mergeCell ref="D7:J7"/>
    <mergeCell ref="K7:N7"/>
    <mergeCell ref="O7:W7"/>
    <mergeCell ref="B2:W2"/>
    <mergeCell ref="B1:W1"/>
    <mergeCell ref="C44:J44"/>
    <mergeCell ref="K44:N44"/>
    <mergeCell ref="O44:R44"/>
    <mergeCell ref="S44:W44"/>
    <mergeCell ref="C43:J43"/>
    <mergeCell ref="K43:N43"/>
    <mergeCell ref="O43:R43"/>
    <mergeCell ref="S43:W43"/>
    <mergeCell ref="C38:J38"/>
    <mergeCell ref="K38:N38"/>
    <mergeCell ref="O38:R38"/>
    <mergeCell ref="S38:W38"/>
    <mergeCell ref="C42:J42"/>
    <mergeCell ref="K42:N42"/>
    <mergeCell ref="O42:R42"/>
    <mergeCell ref="S42:W42"/>
    <mergeCell ref="B42:B44"/>
    <mergeCell ref="C49:J49"/>
    <mergeCell ref="K49:N49"/>
    <mergeCell ref="O49:R49"/>
    <mergeCell ref="S49:W49"/>
    <mergeCell ref="K48:N48"/>
    <mergeCell ref="O48:R48"/>
    <mergeCell ref="S48:W48"/>
    <mergeCell ref="C51:J51"/>
    <mergeCell ref="K51:N51"/>
    <mergeCell ref="O51:R51"/>
    <mergeCell ref="O47:R47"/>
    <mergeCell ref="B50:B52"/>
    <mergeCell ref="C50:J50"/>
    <mergeCell ref="K50:N50"/>
    <mergeCell ref="O50:R50"/>
    <mergeCell ref="S50:W52"/>
    <mergeCell ref="C52:J52"/>
    <mergeCell ref="K52:N52"/>
    <mergeCell ref="O52:R52"/>
    <mergeCell ref="C45:J45"/>
    <mergeCell ref="K45:N45"/>
    <mergeCell ref="O45:R45"/>
    <mergeCell ref="C47:J47"/>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O32:R44 O47:R53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tabColor rgb="FF00FF00"/>
    <outlinePr summaryBelow="0" summaryRight="0"/>
  </sheetPr>
  <dimension ref="A1:W56"/>
  <sheetViews>
    <sheetView view="pageBreakPreview" zoomScale="120" zoomScaleNormal="165" zoomScaleSheetLayoutView="120" zoomScalePageLayoutView="165" workbookViewId="0">
      <selection activeCell="O38" sqref="O38:R38"/>
    </sheetView>
  </sheetViews>
  <sheetFormatPr defaultColWidth="8.85546875" defaultRowHeight="15" x14ac:dyDescent="0.2"/>
  <cols>
    <col min="1" max="1" width="2.140625" style="540" customWidth="1"/>
    <col min="2" max="2" width="21.7109375" style="540"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2252</v>
      </c>
      <c r="C4" s="486" t="s">
        <v>1604</v>
      </c>
      <c r="D4" s="716" t="s">
        <v>2242</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2243</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874" t="s">
        <v>2018</v>
      </c>
      <c r="E6" s="874"/>
      <c r="F6" s="874"/>
      <c r="G6" s="874"/>
      <c r="H6" s="874"/>
      <c r="I6" s="874"/>
      <c r="J6" s="874"/>
      <c r="K6" s="874"/>
      <c r="L6" s="874"/>
      <c r="M6" s="874"/>
      <c r="N6" s="874"/>
      <c r="O6" s="874"/>
      <c r="P6" s="874"/>
      <c r="Q6" s="874"/>
      <c r="R6" s="874"/>
      <c r="S6" s="874"/>
      <c r="T6" s="874"/>
      <c r="U6" s="874"/>
      <c r="V6" s="874"/>
      <c r="W6" s="874"/>
    </row>
    <row r="7" spans="1:23" ht="15" customHeight="1" x14ac:dyDescent="0.2">
      <c r="A7" s="478"/>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s="584" customFormat="1" ht="94.5" customHeight="1" x14ac:dyDescent="0.2">
      <c r="A8" s="478"/>
      <c r="B8" s="486" t="s">
        <v>1272</v>
      </c>
      <c r="C8" s="826" t="s">
        <v>2082</v>
      </c>
      <c r="D8" s="698"/>
      <c r="E8" s="698"/>
      <c r="F8" s="698"/>
      <c r="G8" s="698"/>
      <c r="H8" s="698"/>
      <c r="I8" s="698"/>
      <c r="J8" s="698"/>
      <c r="K8" s="698"/>
      <c r="L8" s="698"/>
      <c r="M8" s="698"/>
      <c r="N8" s="698"/>
      <c r="O8" s="698"/>
      <c r="P8" s="698"/>
      <c r="Q8" s="698"/>
      <c r="R8" s="698"/>
      <c r="S8" s="698"/>
      <c r="T8" s="698"/>
      <c r="U8" s="698"/>
      <c r="V8" s="698"/>
      <c r="W8" s="698"/>
    </row>
    <row r="9" spans="1:23" ht="30.75" customHeight="1" x14ac:dyDescent="0.2">
      <c r="A9" s="478"/>
      <c r="B9" s="486" t="s">
        <v>1273</v>
      </c>
      <c r="C9" s="695" t="s">
        <v>2351</v>
      </c>
      <c r="D9" s="873"/>
      <c r="E9" s="873"/>
      <c r="F9" s="873"/>
      <c r="G9" s="873"/>
      <c r="H9" s="873"/>
      <c r="I9" s="873"/>
      <c r="J9" s="873"/>
      <c r="K9" s="873"/>
      <c r="L9" s="873"/>
      <c r="M9" s="873"/>
      <c r="N9" s="873"/>
      <c r="O9" s="873"/>
      <c r="P9" s="873"/>
      <c r="Q9" s="873"/>
      <c r="R9" s="873"/>
      <c r="S9" s="873"/>
      <c r="T9" s="873"/>
      <c r="U9" s="873"/>
      <c r="V9" s="873"/>
      <c r="W9" s="873"/>
    </row>
    <row r="10" spans="1:23"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41" t="s">
        <v>1276</v>
      </c>
      <c r="C12" s="541"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9.1"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83" t="s">
        <v>395</v>
      </c>
      <c r="C15" s="535">
        <v>44650</v>
      </c>
      <c r="D15" s="698" t="s">
        <v>2293</v>
      </c>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s="580" customFormat="1" ht="106.5" customHeight="1" x14ac:dyDescent="0.2">
      <c r="A20" s="478"/>
      <c r="B20" s="553" t="s">
        <v>2081</v>
      </c>
      <c r="C20" s="746" t="s">
        <v>2049</v>
      </c>
      <c r="D20" s="746"/>
      <c r="E20" s="746"/>
      <c r="F20" s="746"/>
      <c r="G20" s="746"/>
      <c r="H20" s="746"/>
      <c r="I20" s="746"/>
      <c r="J20" s="746"/>
      <c r="K20" s="746"/>
      <c r="L20" s="746"/>
      <c r="M20" s="746"/>
      <c r="N20" s="746"/>
      <c r="O20" s="746"/>
      <c r="P20" s="746"/>
      <c r="Q20" s="746"/>
      <c r="R20" s="746"/>
      <c r="S20" s="746"/>
      <c r="T20" s="746"/>
      <c r="U20" s="746"/>
      <c r="V20" s="746"/>
      <c r="W20" s="746"/>
    </row>
    <row r="21" spans="1:23" ht="12" customHeight="1" x14ac:dyDescent="0.2">
      <c r="A21" s="478"/>
      <c r="B21" s="838" t="s">
        <v>1596</v>
      </c>
      <c r="C21" s="838"/>
      <c r="D21" s="838"/>
      <c r="E21" s="838"/>
      <c r="F21" s="838"/>
      <c r="G21" s="838"/>
      <c r="H21" s="838"/>
      <c r="I21" s="838"/>
      <c r="J21" s="838"/>
      <c r="K21" s="838"/>
      <c r="L21" s="838"/>
      <c r="M21" s="838"/>
      <c r="N21" s="838"/>
      <c r="O21" s="838"/>
      <c r="P21" s="838"/>
      <c r="Q21" s="838"/>
      <c r="R21" s="838"/>
      <c r="S21" s="838"/>
      <c r="T21" s="838"/>
      <c r="U21" s="838"/>
      <c r="V21" s="838"/>
      <c r="W21" s="838"/>
    </row>
    <row r="22" spans="1:23" ht="30" customHeight="1" x14ac:dyDescent="0.2">
      <c r="A22" s="478"/>
      <c r="B22" s="864" t="s">
        <v>2328</v>
      </c>
      <c r="C22" s="865"/>
      <c r="D22" s="865"/>
      <c r="E22" s="865"/>
      <c r="F22" s="865"/>
      <c r="G22" s="865"/>
      <c r="H22" s="865"/>
      <c r="I22" s="865"/>
      <c r="J22" s="865"/>
      <c r="K22" s="865"/>
      <c r="L22" s="865"/>
      <c r="M22" s="865"/>
      <c r="N22" s="865"/>
      <c r="O22" s="865"/>
      <c r="P22" s="865"/>
      <c r="Q22" s="865"/>
      <c r="R22" s="865"/>
      <c r="S22" s="865"/>
      <c r="T22" s="865"/>
      <c r="U22" s="865"/>
      <c r="V22" s="865"/>
      <c r="W22" s="866"/>
    </row>
    <row r="23" spans="1:23" ht="20.100000000000001" customHeight="1" x14ac:dyDescent="0.2">
      <c r="A23" s="478"/>
      <c r="B23" s="875" t="s">
        <v>2332</v>
      </c>
      <c r="C23" s="876"/>
      <c r="D23" s="876"/>
      <c r="E23" s="876"/>
      <c r="F23" s="876"/>
      <c r="G23" s="876"/>
      <c r="H23" s="876"/>
      <c r="I23" s="876"/>
      <c r="J23" s="876"/>
      <c r="K23" s="876"/>
      <c r="L23" s="876"/>
      <c r="M23" s="876"/>
      <c r="N23" s="876"/>
      <c r="O23" s="876"/>
      <c r="P23" s="876"/>
      <c r="Q23" s="876"/>
      <c r="R23" s="876"/>
      <c r="S23" s="876"/>
      <c r="T23" s="876"/>
      <c r="U23" s="876"/>
      <c r="V23" s="876"/>
      <c r="W23" s="877"/>
    </row>
    <row r="24" spans="1:23" ht="38.25" customHeight="1" x14ac:dyDescent="0.2">
      <c r="A24" s="478"/>
      <c r="B24" s="867" t="s">
        <v>1649</v>
      </c>
      <c r="C24" s="868"/>
      <c r="D24" s="868"/>
      <c r="E24" s="868"/>
      <c r="F24" s="868"/>
      <c r="G24" s="868"/>
      <c r="H24" s="868"/>
      <c r="I24" s="868"/>
      <c r="J24" s="868"/>
      <c r="K24" s="868"/>
      <c r="L24" s="868"/>
      <c r="M24" s="868"/>
      <c r="N24" s="868"/>
      <c r="O24" s="868"/>
      <c r="P24" s="868"/>
      <c r="Q24" s="868"/>
      <c r="R24" s="868"/>
      <c r="S24" s="868"/>
      <c r="T24" s="868"/>
      <c r="U24" s="868"/>
      <c r="V24" s="868"/>
      <c r="W24" s="869"/>
    </row>
    <row r="25" spans="1:23" ht="36.75" customHeight="1" x14ac:dyDescent="0.2">
      <c r="A25" s="478"/>
      <c r="B25" s="867" t="s">
        <v>2020</v>
      </c>
      <c r="C25" s="868"/>
      <c r="D25" s="868"/>
      <c r="E25" s="868"/>
      <c r="F25" s="868"/>
      <c r="G25" s="868"/>
      <c r="H25" s="868"/>
      <c r="I25" s="868"/>
      <c r="J25" s="868"/>
      <c r="K25" s="868"/>
      <c r="L25" s="868"/>
      <c r="M25" s="868"/>
      <c r="N25" s="868"/>
      <c r="O25" s="868"/>
      <c r="P25" s="868"/>
      <c r="Q25" s="868"/>
      <c r="R25" s="868"/>
      <c r="S25" s="868"/>
      <c r="T25" s="868"/>
      <c r="U25" s="868"/>
      <c r="V25" s="868"/>
      <c r="W25" s="869"/>
    </row>
    <row r="26" spans="1:23" ht="56.25" customHeight="1" x14ac:dyDescent="0.2">
      <c r="A26" s="478"/>
      <c r="B26" s="867" t="s">
        <v>1650</v>
      </c>
      <c r="C26" s="868"/>
      <c r="D26" s="868"/>
      <c r="E26" s="868"/>
      <c r="F26" s="868"/>
      <c r="G26" s="868"/>
      <c r="H26" s="868"/>
      <c r="I26" s="868"/>
      <c r="J26" s="868"/>
      <c r="K26" s="868"/>
      <c r="L26" s="868"/>
      <c r="M26" s="868"/>
      <c r="N26" s="868"/>
      <c r="O26" s="868"/>
      <c r="P26" s="868"/>
      <c r="Q26" s="868"/>
      <c r="R26" s="868"/>
      <c r="S26" s="868"/>
      <c r="T26" s="868"/>
      <c r="U26" s="868"/>
      <c r="V26" s="868"/>
      <c r="W26" s="869"/>
    </row>
    <row r="27" spans="1:23" ht="37.5" customHeight="1" x14ac:dyDescent="0.2">
      <c r="A27" s="478"/>
      <c r="B27" s="867" t="s">
        <v>2048</v>
      </c>
      <c r="C27" s="868"/>
      <c r="D27" s="868"/>
      <c r="E27" s="868"/>
      <c r="F27" s="868"/>
      <c r="G27" s="868"/>
      <c r="H27" s="868"/>
      <c r="I27" s="868"/>
      <c r="J27" s="868"/>
      <c r="K27" s="868"/>
      <c r="L27" s="868"/>
      <c r="M27" s="868"/>
      <c r="N27" s="868"/>
      <c r="O27" s="868"/>
      <c r="P27" s="868"/>
      <c r="Q27" s="868"/>
      <c r="R27" s="868"/>
      <c r="S27" s="868"/>
      <c r="T27" s="868"/>
      <c r="U27" s="868"/>
      <c r="V27" s="868"/>
      <c r="W27" s="869"/>
    </row>
    <row r="28" spans="1:23" ht="36" customHeight="1" x14ac:dyDescent="0.2">
      <c r="A28" s="478"/>
      <c r="B28" s="867" t="s">
        <v>2041</v>
      </c>
      <c r="C28" s="868"/>
      <c r="D28" s="868"/>
      <c r="E28" s="868"/>
      <c r="F28" s="868"/>
      <c r="G28" s="868"/>
      <c r="H28" s="868"/>
      <c r="I28" s="868"/>
      <c r="J28" s="868"/>
      <c r="K28" s="868"/>
      <c r="L28" s="868"/>
      <c r="M28" s="868"/>
      <c r="N28" s="868"/>
      <c r="O28" s="868"/>
      <c r="P28" s="868"/>
      <c r="Q28" s="868"/>
      <c r="R28" s="868"/>
      <c r="S28" s="868"/>
      <c r="T28" s="868"/>
      <c r="U28" s="868"/>
      <c r="V28" s="868"/>
      <c r="W28" s="869"/>
    </row>
    <row r="29" spans="1:23" s="582" customFormat="1" ht="27.75" customHeight="1" x14ac:dyDescent="0.2">
      <c r="A29" s="478"/>
      <c r="B29" s="867" t="s">
        <v>2364</v>
      </c>
      <c r="C29" s="868"/>
      <c r="D29" s="868"/>
      <c r="E29" s="868"/>
      <c r="F29" s="868"/>
      <c r="G29" s="868"/>
      <c r="H29" s="868"/>
      <c r="I29" s="868"/>
      <c r="J29" s="868"/>
      <c r="K29" s="868"/>
      <c r="L29" s="868"/>
      <c r="M29" s="868"/>
      <c r="N29" s="868"/>
      <c r="O29" s="868"/>
      <c r="P29" s="868"/>
      <c r="Q29" s="868"/>
      <c r="R29" s="868"/>
      <c r="S29" s="868"/>
      <c r="T29" s="868"/>
      <c r="U29" s="868"/>
      <c r="V29" s="868"/>
      <c r="W29" s="869"/>
    </row>
    <row r="30" spans="1:23" ht="27" customHeight="1" x14ac:dyDescent="0.2">
      <c r="A30" s="478"/>
      <c r="B30" s="870" t="s">
        <v>2021</v>
      </c>
      <c r="C30" s="871"/>
      <c r="D30" s="871"/>
      <c r="E30" s="871"/>
      <c r="F30" s="871"/>
      <c r="G30" s="871"/>
      <c r="H30" s="871"/>
      <c r="I30" s="871"/>
      <c r="J30" s="871"/>
      <c r="K30" s="871"/>
      <c r="L30" s="871"/>
      <c r="M30" s="871"/>
      <c r="N30" s="871"/>
      <c r="O30" s="871"/>
      <c r="P30" s="871"/>
      <c r="Q30" s="871"/>
      <c r="R30" s="871"/>
      <c r="S30" s="871"/>
      <c r="T30" s="871"/>
      <c r="U30" s="871"/>
      <c r="V30" s="871"/>
      <c r="W30" s="872"/>
    </row>
    <row r="31" spans="1:23" ht="111" customHeight="1" x14ac:dyDescent="0.2">
      <c r="A31" s="478"/>
      <c r="B31" s="847"/>
      <c r="C31" s="847"/>
      <c r="D31" s="847"/>
      <c r="E31" s="847"/>
      <c r="F31" s="847"/>
      <c r="G31" s="847"/>
      <c r="H31" s="847"/>
      <c r="I31" s="847"/>
      <c r="J31" s="847"/>
      <c r="K31" s="847"/>
      <c r="L31" s="847"/>
      <c r="M31" s="847"/>
      <c r="N31" s="847"/>
      <c r="O31" s="847"/>
      <c r="P31" s="847"/>
      <c r="Q31" s="847"/>
      <c r="R31" s="847"/>
      <c r="S31" s="847"/>
      <c r="T31" s="847"/>
      <c r="U31" s="847"/>
      <c r="V31" s="847"/>
      <c r="W31" s="847"/>
    </row>
    <row r="32" spans="1:23" ht="15.95" customHeight="1" x14ac:dyDescent="0.2">
      <c r="A32" s="478"/>
      <c r="B32" s="838" t="s">
        <v>1597</v>
      </c>
      <c r="C32" s="838"/>
      <c r="D32" s="838"/>
      <c r="E32" s="838"/>
      <c r="F32" s="838"/>
      <c r="G32" s="838"/>
      <c r="H32" s="838"/>
      <c r="I32" s="838"/>
      <c r="J32" s="838"/>
      <c r="K32" s="838"/>
      <c r="L32" s="838"/>
      <c r="M32" s="838"/>
      <c r="N32" s="838"/>
      <c r="O32" s="838"/>
      <c r="P32" s="838"/>
      <c r="Q32" s="838"/>
      <c r="R32" s="838"/>
      <c r="S32" s="838"/>
      <c r="T32" s="838"/>
      <c r="U32" s="838"/>
      <c r="V32" s="838"/>
      <c r="W32" s="838"/>
    </row>
    <row r="33" spans="1:23" ht="39" customHeight="1" x14ac:dyDescent="0.2">
      <c r="A33" s="478"/>
      <c r="B33" s="541" t="s">
        <v>1598</v>
      </c>
      <c r="C33" s="839" t="s">
        <v>1599</v>
      </c>
      <c r="D33" s="839"/>
      <c r="E33" s="839"/>
      <c r="F33" s="839"/>
      <c r="G33" s="839"/>
      <c r="H33" s="839"/>
      <c r="I33" s="839"/>
      <c r="J33" s="839"/>
      <c r="K33" s="839" t="s">
        <v>1600</v>
      </c>
      <c r="L33" s="839"/>
      <c r="M33" s="839"/>
      <c r="N33" s="839"/>
      <c r="O33" s="839" t="s">
        <v>1601</v>
      </c>
      <c r="P33" s="839"/>
      <c r="Q33" s="839"/>
      <c r="R33" s="839"/>
      <c r="S33" s="839" t="s">
        <v>1613</v>
      </c>
      <c r="T33" s="839"/>
      <c r="U33" s="839"/>
      <c r="V33" s="839"/>
      <c r="W33" s="839"/>
    </row>
    <row r="34" spans="1:23" ht="127.5" customHeight="1" x14ac:dyDescent="0.2">
      <c r="A34" s="478"/>
      <c r="B34" s="857" t="s">
        <v>2050</v>
      </c>
      <c r="C34" s="826" t="s">
        <v>2035</v>
      </c>
      <c r="D34" s="826"/>
      <c r="E34" s="826"/>
      <c r="F34" s="826"/>
      <c r="G34" s="826"/>
      <c r="H34" s="826"/>
      <c r="I34" s="826"/>
      <c r="J34" s="826"/>
      <c r="K34" s="849" t="s">
        <v>1620</v>
      </c>
      <c r="L34" s="849"/>
      <c r="M34" s="849"/>
      <c r="N34" s="849"/>
      <c r="O34" s="849" t="s">
        <v>2022</v>
      </c>
      <c r="P34" s="849"/>
      <c r="Q34" s="849"/>
      <c r="R34" s="849"/>
      <c r="S34" s="826" t="s">
        <v>1656</v>
      </c>
      <c r="T34" s="826"/>
      <c r="U34" s="826"/>
      <c r="V34" s="826"/>
      <c r="W34" s="826"/>
    </row>
    <row r="35" spans="1:23" s="580" customFormat="1" ht="189.75" customHeight="1" x14ac:dyDescent="0.2">
      <c r="A35" s="478"/>
      <c r="B35" s="859"/>
      <c r="C35" s="826" t="s">
        <v>2333</v>
      </c>
      <c r="D35" s="826"/>
      <c r="E35" s="826"/>
      <c r="F35" s="826"/>
      <c r="G35" s="826"/>
      <c r="H35" s="826"/>
      <c r="I35" s="826"/>
      <c r="J35" s="826"/>
      <c r="K35" s="849" t="s">
        <v>2054</v>
      </c>
      <c r="L35" s="849"/>
      <c r="M35" s="849"/>
      <c r="N35" s="849"/>
      <c r="O35" s="849" t="s">
        <v>2301</v>
      </c>
      <c r="P35" s="849"/>
      <c r="Q35" s="849"/>
      <c r="R35" s="849"/>
      <c r="S35" s="826" t="s">
        <v>2053</v>
      </c>
      <c r="T35" s="826"/>
      <c r="U35" s="826"/>
      <c r="V35" s="826"/>
      <c r="W35" s="826"/>
    </row>
    <row r="36" spans="1:23" ht="90.75" customHeight="1" x14ac:dyDescent="0.2">
      <c r="A36" s="478"/>
      <c r="B36" s="536" t="s">
        <v>2058</v>
      </c>
      <c r="C36" s="826" t="s">
        <v>2061</v>
      </c>
      <c r="D36" s="826"/>
      <c r="E36" s="826"/>
      <c r="F36" s="826"/>
      <c r="G36" s="826"/>
      <c r="H36" s="826"/>
      <c r="I36" s="826"/>
      <c r="J36" s="826"/>
      <c r="K36" s="849" t="s">
        <v>2059</v>
      </c>
      <c r="L36" s="849"/>
      <c r="M36" s="849"/>
      <c r="N36" s="849"/>
      <c r="O36" s="849" t="s">
        <v>2301</v>
      </c>
      <c r="P36" s="849"/>
      <c r="Q36" s="849"/>
      <c r="R36" s="849"/>
      <c r="S36" s="826" t="s">
        <v>2060</v>
      </c>
      <c r="T36" s="826"/>
      <c r="U36" s="826"/>
      <c r="V36" s="826"/>
      <c r="W36" s="826"/>
    </row>
    <row r="37" spans="1:23" s="580" customFormat="1" ht="89.25" customHeight="1" x14ac:dyDescent="0.2">
      <c r="A37" s="478"/>
      <c r="B37" s="857" t="s">
        <v>2040</v>
      </c>
      <c r="C37" s="826" t="s">
        <v>2043</v>
      </c>
      <c r="D37" s="826"/>
      <c r="E37" s="826"/>
      <c r="F37" s="826"/>
      <c r="G37" s="826"/>
      <c r="H37" s="826"/>
      <c r="I37" s="826"/>
      <c r="J37" s="826"/>
      <c r="K37" s="849" t="s">
        <v>1620</v>
      </c>
      <c r="L37" s="849"/>
      <c r="M37" s="849"/>
      <c r="N37" s="849"/>
      <c r="O37" s="849" t="s">
        <v>2028</v>
      </c>
      <c r="P37" s="849"/>
      <c r="Q37" s="849"/>
      <c r="R37" s="849"/>
      <c r="S37" s="826" t="s">
        <v>2042</v>
      </c>
      <c r="T37" s="826"/>
      <c r="U37" s="826"/>
      <c r="V37" s="826"/>
      <c r="W37" s="826"/>
    </row>
    <row r="38" spans="1:23" s="580" customFormat="1" ht="101.25" customHeight="1" x14ac:dyDescent="0.2">
      <c r="A38" s="478"/>
      <c r="B38" s="858"/>
      <c r="C38" s="826" t="s">
        <v>2044</v>
      </c>
      <c r="D38" s="826"/>
      <c r="E38" s="826"/>
      <c r="F38" s="826"/>
      <c r="G38" s="826"/>
      <c r="H38" s="826"/>
      <c r="I38" s="826"/>
      <c r="J38" s="826"/>
      <c r="K38" s="849" t="s">
        <v>2045</v>
      </c>
      <c r="L38" s="849"/>
      <c r="M38" s="849"/>
      <c r="N38" s="849"/>
      <c r="O38" s="849" t="s">
        <v>2301</v>
      </c>
      <c r="P38" s="849"/>
      <c r="Q38" s="849"/>
      <c r="R38" s="849"/>
      <c r="S38" s="826" t="s">
        <v>2046</v>
      </c>
      <c r="T38" s="826"/>
      <c r="U38" s="826"/>
      <c r="V38" s="826"/>
      <c r="W38" s="826"/>
    </row>
    <row r="39" spans="1:23" s="580" customFormat="1" ht="64.5" customHeight="1" x14ac:dyDescent="0.2">
      <c r="A39" s="478"/>
      <c r="B39" s="858"/>
      <c r="C39" s="826" t="s">
        <v>2047</v>
      </c>
      <c r="D39" s="826"/>
      <c r="E39" s="826"/>
      <c r="F39" s="826"/>
      <c r="G39" s="826"/>
      <c r="H39" s="826"/>
      <c r="I39" s="826"/>
      <c r="J39" s="826"/>
      <c r="K39" s="849" t="s">
        <v>2051</v>
      </c>
      <c r="L39" s="849"/>
      <c r="M39" s="849"/>
      <c r="N39" s="849"/>
      <c r="O39" s="849" t="s">
        <v>2028</v>
      </c>
      <c r="P39" s="849"/>
      <c r="Q39" s="849"/>
      <c r="R39" s="849"/>
      <c r="S39" s="826" t="s">
        <v>2052</v>
      </c>
      <c r="T39" s="826"/>
      <c r="U39" s="826"/>
      <c r="V39" s="826"/>
      <c r="W39" s="826"/>
    </row>
    <row r="40" spans="1:23" s="580" customFormat="1" ht="103.5" customHeight="1" x14ac:dyDescent="0.2">
      <c r="A40" s="478"/>
      <c r="B40" s="859"/>
      <c r="C40" s="878" t="s">
        <v>2055</v>
      </c>
      <c r="D40" s="879"/>
      <c r="E40" s="879"/>
      <c r="F40" s="879"/>
      <c r="G40" s="879"/>
      <c r="H40" s="879"/>
      <c r="I40" s="879"/>
      <c r="J40" s="880"/>
      <c r="K40" s="881" t="s">
        <v>2056</v>
      </c>
      <c r="L40" s="882"/>
      <c r="M40" s="882"/>
      <c r="N40" s="883"/>
      <c r="O40" s="881" t="s">
        <v>2301</v>
      </c>
      <c r="P40" s="882"/>
      <c r="Q40" s="882"/>
      <c r="R40" s="883"/>
      <c r="S40" s="878" t="s">
        <v>2057</v>
      </c>
      <c r="T40" s="879"/>
      <c r="U40" s="879"/>
      <c r="V40" s="879"/>
      <c r="W40" s="880"/>
    </row>
    <row r="41" spans="1:23" s="542" customFormat="1" ht="105" customHeight="1" x14ac:dyDescent="0.2">
      <c r="A41" s="478"/>
      <c r="B41" s="857" t="s">
        <v>2070</v>
      </c>
      <c r="C41" s="826" t="s">
        <v>2065</v>
      </c>
      <c r="D41" s="826"/>
      <c r="E41" s="826"/>
      <c r="F41" s="826"/>
      <c r="G41" s="826"/>
      <c r="H41" s="826"/>
      <c r="I41" s="826"/>
      <c r="J41" s="826"/>
      <c r="K41" s="849" t="s">
        <v>1652</v>
      </c>
      <c r="L41" s="849"/>
      <c r="M41" s="849"/>
      <c r="N41" s="849"/>
      <c r="O41" s="849" t="s">
        <v>2028</v>
      </c>
      <c r="P41" s="849"/>
      <c r="Q41" s="849"/>
      <c r="R41" s="849"/>
      <c r="S41" s="826" t="s">
        <v>1653</v>
      </c>
      <c r="T41" s="826"/>
      <c r="U41" s="826"/>
      <c r="V41" s="826"/>
      <c r="W41" s="826"/>
    </row>
    <row r="42" spans="1:23" s="542" customFormat="1" ht="111.75" customHeight="1" x14ac:dyDescent="0.2">
      <c r="A42" s="478"/>
      <c r="B42" s="858"/>
      <c r="C42" s="826" t="s">
        <v>2067</v>
      </c>
      <c r="D42" s="826"/>
      <c r="E42" s="826"/>
      <c r="F42" s="826"/>
      <c r="G42" s="826"/>
      <c r="H42" s="826"/>
      <c r="I42" s="826"/>
      <c r="J42" s="826"/>
      <c r="K42" s="849" t="s">
        <v>1651</v>
      </c>
      <c r="L42" s="849"/>
      <c r="M42" s="849"/>
      <c r="N42" s="849"/>
      <c r="O42" s="849" t="s">
        <v>2028</v>
      </c>
      <c r="P42" s="849"/>
      <c r="Q42" s="849"/>
      <c r="R42" s="849"/>
      <c r="S42" s="826" t="s">
        <v>2066</v>
      </c>
      <c r="T42" s="826"/>
      <c r="U42" s="826"/>
      <c r="V42" s="826"/>
      <c r="W42" s="826"/>
    </row>
    <row r="43" spans="1:23" s="580" customFormat="1" ht="61.5" customHeight="1" x14ac:dyDescent="0.2">
      <c r="A43" s="478"/>
      <c r="B43" s="858"/>
      <c r="C43" s="826" t="s">
        <v>2072</v>
      </c>
      <c r="D43" s="826"/>
      <c r="E43" s="826"/>
      <c r="F43" s="826"/>
      <c r="G43" s="826"/>
      <c r="H43" s="826"/>
      <c r="I43" s="826"/>
      <c r="J43" s="826"/>
      <c r="K43" s="849" t="s">
        <v>1651</v>
      </c>
      <c r="L43" s="849"/>
      <c r="M43" s="849"/>
      <c r="N43" s="849"/>
      <c r="O43" s="849" t="s">
        <v>2301</v>
      </c>
      <c r="P43" s="849"/>
      <c r="Q43" s="849"/>
      <c r="R43" s="849"/>
      <c r="S43" s="826" t="s">
        <v>2073</v>
      </c>
      <c r="T43" s="826"/>
      <c r="U43" s="826"/>
      <c r="V43" s="826"/>
      <c r="W43" s="826"/>
    </row>
    <row r="44" spans="1:23" s="580" customFormat="1" ht="159" customHeight="1" x14ac:dyDescent="0.2">
      <c r="A44" s="478"/>
      <c r="B44" s="581" t="s">
        <v>2071</v>
      </c>
      <c r="C44" s="826" t="s">
        <v>2075</v>
      </c>
      <c r="D44" s="826"/>
      <c r="E44" s="826"/>
      <c r="F44" s="826"/>
      <c r="G44" s="826"/>
      <c r="H44" s="826"/>
      <c r="I44" s="826"/>
      <c r="J44" s="826"/>
      <c r="K44" s="849" t="s">
        <v>1651</v>
      </c>
      <c r="L44" s="849"/>
      <c r="M44" s="849"/>
      <c r="N44" s="849"/>
      <c r="O44" s="849" t="s">
        <v>2301</v>
      </c>
      <c r="P44" s="849"/>
      <c r="Q44" s="849"/>
      <c r="R44" s="849"/>
      <c r="S44" s="826" t="s">
        <v>2076</v>
      </c>
      <c r="T44" s="826"/>
      <c r="U44" s="826"/>
      <c r="V44" s="826"/>
      <c r="W44" s="826"/>
    </row>
    <row r="45" spans="1:23" s="580" customFormat="1" ht="117.95" customHeight="1" x14ac:dyDescent="0.2">
      <c r="A45" s="478"/>
      <c r="B45" s="581" t="s">
        <v>2068</v>
      </c>
      <c r="C45" s="826" t="s">
        <v>2078</v>
      </c>
      <c r="D45" s="826"/>
      <c r="E45" s="826"/>
      <c r="F45" s="826"/>
      <c r="G45" s="826"/>
      <c r="H45" s="826"/>
      <c r="I45" s="826"/>
      <c r="J45" s="826"/>
      <c r="K45" s="849" t="s">
        <v>2077</v>
      </c>
      <c r="L45" s="849"/>
      <c r="M45" s="849"/>
      <c r="N45" s="849"/>
      <c r="O45" s="849" t="s">
        <v>2028</v>
      </c>
      <c r="P45" s="849"/>
      <c r="Q45" s="849"/>
      <c r="R45" s="849"/>
      <c r="S45" s="851" t="s">
        <v>2074</v>
      </c>
      <c r="T45" s="852"/>
      <c r="U45" s="852"/>
      <c r="V45" s="852"/>
      <c r="W45" s="853"/>
    </row>
    <row r="46" spans="1:23" ht="77.099999999999994" customHeight="1" x14ac:dyDescent="0.2">
      <c r="A46" s="478"/>
      <c r="B46" s="857" t="s">
        <v>2062</v>
      </c>
      <c r="C46" s="826" t="s">
        <v>2036</v>
      </c>
      <c r="D46" s="826"/>
      <c r="E46" s="826"/>
      <c r="F46" s="826"/>
      <c r="G46" s="826"/>
      <c r="H46" s="826"/>
      <c r="I46" s="826"/>
      <c r="J46" s="826"/>
      <c r="K46" s="849" t="s">
        <v>2037</v>
      </c>
      <c r="L46" s="849"/>
      <c r="M46" s="849"/>
      <c r="N46" s="849"/>
      <c r="O46" s="849" t="s">
        <v>2027</v>
      </c>
      <c r="P46" s="849"/>
      <c r="Q46" s="849"/>
      <c r="R46" s="849"/>
      <c r="S46" s="826" t="s">
        <v>1654</v>
      </c>
      <c r="T46" s="826"/>
      <c r="U46" s="826"/>
      <c r="V46" s="826"/>
      <c r="W46" s="826"/>
    </row>
    <row r="47" spans="1:23" ht="116.25" customHeight="1" x14ac:dyDescent="0.2">
      <c r="A47" s="478"/>
      <c r="B47" s="859"/>
      <c r="C47" s="826" t="s">
        <v>2063</v>
      </c>
      <c r="D47" s="826"/>
      <c r="E47" s="826"/>
      <c r="F47" s="826"/>
      <c r="G47" s="826"/>
      <c r="H47" s="826"/>
      <c r="I47" s="826"/>
      <c r="J47" s="826"/>
      <c r="K47" s="849" t="s">
        <v>2064</v>
      </c>
      <c r="L47" s="849"/>
      <c r="M47" s="849"/>
      <c r="N47" s="849"/>
      <c r="O47" s="849" t="s">
        <v>2301</v>
      </c>
      <c r="P47" s="849"/>
      <c r="Q47" s="849"/>
      <c r="R47" s="849"/>
      <c r="S47" s="826" t="s">
        <v>2069</v>
      </c>
      <c r="T47" s="826"/>
      <c r="U47" s="826"/>
      <c r="V47" s="826"/>
      <c r="W47" s="826"/>
    </row>
    <row r="48" spans="1:23" ht="59.1" hidden="1" customHeight="1" x14ac:dyDescent="0.2">
      <c r="A48" s="478"/>
      <c r="B48" s="536"/>
      <c r="C48" s="826"/>
      <c r="D48" s="826"/>
      <c r="E48" s="826"/>
      <c r="F48" s="826"/>
      <c r="G48" s="826"/>
      <c r="H48" s="826"/>
      <c r="I48" s="826"/>
      <c r="J48" s="826"/>
      <c r="K48" s="849"/>
      <c r="L48" s="849"/>
      <c r="M48" s="849"/>
      <c r="N48" s="849"/>
      <c r="O48" s="849"/>
      <c r="P48" s="849"/>
      <c r="Q48" s="849"/>
      <c r="R48" s="849"/>
      <c r="S48" s="826"/>
      <c r="T48" s="826"/>
      <c r="U48" s="826"/>
      <c r="V48" s="826"/>
      <c r="W48" s="826"/>
    </row>
    <row r="49" spans="1:23" ht="33.950000000000003" hidden="1" customHeight="1" x14ac:dyDescent="0.2">
      <c r="A49" s="478"/>
      <c r="B49" s="536"/>
      <c r="C49" s="826"/>
      <c r="D49" s="826"/>
      <c r="E49" s="826"/>
      <c r="F49" s="826"/>
      <c r="G49" s="826"/>
      <c r="H49" s="826"/>
      <c r="I49" s="826"/>
      <c r="J49" s="826"/>
      <c r="K49" s="849"/>
      <c r="L49" s="849"/>
      <c r="M49" s="849"/>
      <c r="N49" s="849"/>
      <c r="O49" s="849"/>
      <c r="P49" s="849"/>
      <c r="Q49" s="849"/>
      <c r="R49" s="849"/>
      <c r="S49" s="826"/>
      <c r="T49" s="826"/>
      <c r="U49" s="826"/>
      <c r="V49" s="826"/>
      <c r="W49" s="826"/>
    </row>
    <row r="50" spans="1:23" ht="12.95" customHeight="1" x14ac:dyDescent="0.2">
      <c r="A50" s="478"/>
    </row>
    <row r="51" spans="1:23" x14ac:dyDescent="0.2">
      <c r="A51" s="537"/>
      <c r="B51" s="838" t="s">
        <v>1602</v>
      </c>
      <c r="C51" s="838"/>
      <c r="D51" s="838"/>
      <c r="E51" s="838"/>
      <c r="F51" s="838"/>
      <c r="G51" s="838"/>
      <c r="H51" s="838"/>
      <c r="I51" s="838"/>
      <c r="J51" s="838"/>
      <c r="K51" s="838"/>
      <c r="L51" s="838"/>
      <c r="M51" s="838"/>
      <c r="N51" s="838"/>
      <c r="O51" s="838"/>
      <c r="P51" s="838"/>
      <c r="Q51" s="838"/>
      <c r="R51" s="838"/>
      <c r="S51" s="838"/>
      <c r="T51" s="838"/>
      <c r="U51" s="838"/>
      <c r="V51" s="838"/>
      <c r="W51" s="838"/>
    </row>
    <row r="52" spans="1:23" ht="24.95" customHeight="1" x14ac:dyDescent="0.2">
      <c r="A52" s="538"/>
      <c r="B52" s="714" t="s">
        <v>1290</v>
      </c>
      <c r="C52" s="715"/>
      <c r="D52" s="715"/>
      <c r="E52" s="715"/>
      <c r="F52" s="715"/>
      <c r="G52" s="715"/>
      <c r="H52" s="715"/>
      <c r="I52" s="715"/>
      <c r="J52" s="715"/>
      <c r="K52" s="715"/>
      <c r="L52" s="715"/>
      <c r="M52" s="715"/>
      <c r="N52" s="715"/>
      <c r="O52" s="715"/>
      <c r="P52" s="715"/>
      <c r="Q52" s="715"/>
      <c r="R52" s="715"/>
      <c r="S52" s="715"/>
      <c r="T52" s="715"/>
      <c r="U52" s="715"/>
      <c r="V52" s="715"/>
      <c r="W52" s="715"/>
    </row>
    <row r="53" spans="1:23" ht="61.5" customHeight="1" x14ac:dyDescent="0.2">
      <c r="A53" s="538"/>
      <c r="B53" s="697" t="s">
        <v>2039</v>
      </c>
      <c r="C53" s="698"/>
      <c r="D53" s="698"/>
      <c r="E53" s="698"/>
      <c r="F53" s="698"/>
      <c r="G53" s="698"/>
      <c r="H53" s="698"/>
      <c r="I53" s="698"/>
      <c r="J53" s="698"/>
      <c r="K53" s="698"/>
      <c r="L53" s="698"/>
      <c r="M53" s="698"/>
      <c r="N53" s="698"/>
      <c r="O53" s="698"/>
      <c r="P53" s="698"/>
      <c r="Q53" s="698"/>
      <c r="R53" s="698"/>
      <c r="S53" s="698"/>
      <c r="T53" s="698"/>
      <c r="U53" s="698"/>
      <c r="V53" s="698"/>
      <c r="W53" s="698"/>
    </row>
    <row r="54" spans="1:23" ht="24.95" customHeight="1" x14ac:dyDescent="0.2">
      <c r="A54" s="538"/>
      <c r="B54" s="697" t="s">
        <v>2038</v>
      </c>
      <c r="C54" s="698"/>
      <c r="D54" s="698"/>
      <c r="E54" s="698"/>
      <c r="F54" s="698"/>
      <c r="G54" s="698"/>
      <c r="H54" s="698"/>
      <c r="I54" s="698"/>
      <c r="J54" s="698"/>
      <c r="K54" s="698"/>
      <c r="L54" s="698"/>
      <c r="M54" s="698"/>
      <c r="N54" s="698"/>
      <c r="O54" s="698"/>
      <c r="P54" s="698"/>
      <c r="Q54" s="698"/>
      <c r="R54" s="698"/>
      <c r="S54" s="698"/>
      <c r="T54" s="698"/>
      <c r="U54" s="698"/>
      <c r="V54" s="698"/>
      <c r="W54" s="698"/>
    </row>
    <row r="55" spans="1:23" ht="24.95" customHeight="1" x14ac:dyDescent="0.2">
      <c r="A55" s="538"/>
      <c r="B55" s="697" t="s">
        <v>1655</v>
      </c>
      <c r="C55" s="698"/>
      <c r="D55" s="698"/>
      <c r="E55" s="698"/>
      <c r="F55" s="698"/>
      <c r="G55" s="698"/>
      <c r="H55" s="698"/>
      <c r="I55" s="698"/>
      <c r="J55" s="698"/>
      <c r="K55" s="698"/>
      <c r="L55" s="698"/>
      <c r="M55" s="698"/>
      <c r="N55" s="698"/>
      <c r="O55" s="698"/>
      <c r="P55" s="698"/>
      <c r="Q55" s="698"/>
      <c r="R55" s="698"/>
      <c r="S55" s="698"/>
      <c r="T55" s="698"/>
      <c r="U55" s="698"/>
      <c r="V55" s="698"/>
      <c r="W55" s="698"/>
    </row>
    <row r="56" spans="1:23" x14ac:dyDescent="0.2">
      <c r="B56" s="848"/>
      <c r="C56" s="791"/>
      <c r="D56" s="791"/>
      <c r="E56" s="791"/>
      <c r="F56" s="791"/>
      <c r="G56" s="791"/>
      <c r="H56" s="791"/>
      <c r="I56" s="791"/>
      <c r="J56" s="791"/>
      <c r="K56" s="791"/>
      <c r="L56" s="791"/>
      <c r="M56" s="791"/>
      <c r="N56" s="791"/>
      <c r="O56" s="791"/>
      <c r="P56" s="791"/>
      <c r="Q56" s="791"/>
      <c r="R56" s="791"/>
      <c r="S56" s="791"/>
      <c r="T56" s="791"/>
      <c r="U56" s="791"/>
      <c r="V56" s="791"/>
      <c r="W56" s="791"/>
    </row>
  </sheetData>
  <customSheetViews>
    <customSheetView guid="{B571A6AA-5FF9-4D4B-83A0-0601E61E0A45}" scale="120" showPageBreaks="1" printArea="1" hiddenRows="1" view="pageBreakPreview">
      <selection activeCell="O38" sqref="O38:R38"/>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20" showPageBreaks="1" printArea="1" hiddenRows="1" view="pageBreakPreview" topLeftCell="A53">
      <selection activeCell="C15" sqref="C15"/>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110">
    <mergeCell ref="B34:B35"/>
    <mergeCell ref="B37:B40"/>
    <mergeCell ref="C44:J44"/>
    <mergeCell ref="K44:N44"/>
    <mergeCell ref="O44:R44"/>
    <mergeCell ref="C43:J43"/>
    <mergeCell ref="K43:N43"/>
    <mergeCell ref="O43:R43"/>
    <mergeCell ref="S43:W43"/>
    <mergeCell ref="C37:J37"/>
    <mergeCell ref="K37:N37"/>
    <mergeCell ref="O37:R37"/>
    <mergeCell ref="S37:W37"/>
    <mergeCell ref="C38:J38"/>
    <mergeCell ref="K38:N38"/>
    <mergeCell ref="O38:R38"/>
    <mergeCell ref="S38:W38"/>
    <mergeCell ref="C39:J39"/>
    <mergeCell ref="C41:J41"/>
    <mergeCell ref="K41:N41"/>
    <mergeCell ref="O41:R41"/>
    <mergeCell ref="C34:J34"/>
    <mergeCell ref="K34:N34"/>
    <mergeCell ref="O34:R34"/>
    <mergeCell ref="S41:W41"/>
    <mergeCell ref="B41:B43"/>
    <mergeCell ref="C42:J42"/>
    <mergeCell ref="K42:N42"/>
    <mergeCell ref="O42:R42"/>
    <mergeCell ref="S42:W42"/>
    <mergeCell ref="C45:J45"/>
    <mergeCell ref="K45:N45"/>
    <mergeCell ref="O45:R45"/>
    <mergeCell ref="S45:W45"/>
    <mergeCell ref="S44:W44"/>
    <mergeCell ref="B56:W56"/>
    <mergeCell ref="C47:J47"/>
    <mergeCell ref="K47:N47"/>
    <mergeCell ref="O47:R47"/>
    <mergeCell ref="S47:W47"/>
    <mergeCell ref="B51:W51"/>
    <mergeCell ref="B52:W52"/>
    <mergeCell ref="B46:B47"/>
    <mergeCell ref="C48:J48"/>
    <mergeCell ref="K48:N48"/>
    <mergeCell ref="O48:R48"/>
    <mergeCell ref="S48:W48"/>
    <mergeCell ref="C49:J49"/>
    <mergeCell ref="K49:N49"/>
    <mergeCell ref="O49:R49"/>
    <mergeCell ref="S49:W49"/>
    <mergeCell ref="C46:J46"/>
    <mergeCell ref="K46:N46"/>
    <mergeCell ref="O46:R46"/>
    <mergeCell ref="S46:W46"/>
    <mergeCell ref="B53:W53"/>
    <mergeCell ref="B54:W54"/>
    <mergeCell ref="B55:W55"/>
    <mergeCell ref="S34:W34"/>
    <mergeCell ref="C36:J36"/>
    <mergeCell ref="K36:N36"/>
    <mergeCell ref="O36:R36"/>
    <mergeCell ref="S36:W36"/>
    <mergeCell ref="C40:J40"/>
    <mergeCell ref="K40:N40"/>
    <mergeCell ref="O40:R40"/>
    <mergeCell ref="S40:W40"/>
    <mergeCell ref="C35:J35"/>
    <mergeCell ref="K35:N35"/>
    <mergeCell ref="O35:R35"/>
    <mergeCell ref="S35:W35"/>
    <mergeCell ref="K39:N39"/>
    <mergeCell ref="O39:R39"/>
    <mergeCell ref="S39:W39"/>
    <mergeCell ref="C33:J33"/>
    <mergeCell ref="K33:N33"/>
    <mergeCell ref="O33:R33"/>
    <mergeCell ref="S33:W33"/>
    <mergeCell ref="D13:W13"/>
    <mergeCell ref="D15:W15"/>
    <mergeCell ref="D16:W16"/>
    <mergeCell ref="D17:W17"/>
    <mergeCell ref="D18:W18"/>
    <mergeCell ref="B21:W21"/>
    <mergeCell ref="B22:W22"/>
    <mergeCell ref="B25:W25"/>
    <mergeCell ref="B24:W24"/>
    <mergeCell ref="B26:W26"/>
    <mergeCell ref="B27:W27"/>
    <mergeCell ref="B23:W23"/>
    <mergeCell ref="B29:W29"/>
    <mergeCell ref="D14:W14"/>
    <mergeCell ref="C20:W20"/>
    <mergeCell ref="B2:W2"/>
    <mergeCell ref="B1:W1"/>
    <mergeCell ref="C9:W9"/>
    <mergeCell ref="B11:W11"/>
    <mergeCell ref="D12:W12"/>
    <mergeCell ref="B28:W28"/>
    <mergeCell ref="B30:W30"/>
    <mergeCell ref="B31:W31"/>
    <mergeCell ref="B32:W32"/>
    <mergeCell ref="B4:B7"/>
    <mergeCell ref="D4:W4"/>
    <mergeCell ref="D5:W5"/>
    <mergeCell ref="D6:W6"/>
    <mergeCell ref="D7:J7"/>
    <mergeCell ref="K7:N7"/>
    <mergeCell ref="O7:W7"/>
    <mergeCell ref="C8:W8"/>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O34:R49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W47"/>
  <sheetViews>
    <sheetView view="pageBreakPreview" zoomScale="141" zoomScaleNormal="165" zoomScaleSheetLayoutView="141" zoomScalePageLayoutView="165" workbookViewId="0">
      <selection activeCell="D6" sqref="D6:W6"/>
    </sheetView>
  </sheetViews>
  <sheetFormatPr defaultColWidth="8.85546875" defaultRowHeight="15" x14ac:dyDescent="0.2"/>
  <cols>
    <col min="1" max="1" width="2.140625" style="588" customWidth="1"/>
    <col min="2" max="2" width="21.7109375" style="588"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1" width="8.85546875" style="588"/>
    <col min="262" max="262" width="20.140625" style="588" customWidth="1"/>
    <col min="263" max="263" width="18.85546875" style="588" customWidth="1"/>
    <col min="264" max="264" width="45" style="588" customWidth="1"/>
    <col min="265" max="265" width="50.7109375" style="588" customWidth="1"/>
    <col min="266" max="266" width="13.7109375" style="588" customWidth="1"/>
    <col min="267" max="267" width="14.42578125" style="588" customWidth="1"/>
    <col min="268" max="268" width="11.7109375" style="588" customWidth="1"/>
    <col min="269" max="269" width="28.42578125" style="588" customWidth="1"/>
    <col min="270" max="270" width="32.7109375" style="588" customWidth="1"/>
    <col min="271" max="517" width="8.85546875" style="588"/>
    <col min="518" max="518" width="20.140625" style="588" customWidth="1"/>
    <col min="519" max="519" width="18.85546875" style="588" customWidth="1"/>
    <col min="520" max="520" width="45" style="588" customWidth="1"/>
    <col min="521" max="521" width="50.7109375" style="588" customWidth="1"/>
    <col min="522" max="522" width="13.7109375" style="588" customWidth="1"/>
    <col min="523" max="523" width="14.42578125" style="588" customWidth="1"/>
    <col min="524" max="524" width="11.7109375" style="588" customWidth="1"/>
    <col min="525" max="525" width="28.42578125" style="588" customWidth="1"/>
    <col min="526" max="526" width="32.7109375" style="588" customWidth="1"/>
    <col min="527" max="773" width="8.85546875" style="588"/>
    <col min="774" max="774" width="20.140625" style="588" customWidth="1"/>
    <col min="775" max="775" width="18.85546875" style="588" customWidth="1"/>
    <col min="776" max="776" width="45" style="588" customWidth="1"/>
    <col min="777" max="777" width="50.7109375" style="588" customWidth="1"/>
    <col min="778" max="778" width="13.7109375" style="588" customWidth="1"/>
    <col min="779" max="779" width="14.42578125" style="588" customWidth="1"/>
    <col min="780" max="780" width="11.7109375" style="588" customWidth="1"/>
    <col min="781" max="781" width="28.42578125" style="588" customWidth="1"/>
    <col min="782" max="782" width="32.7109375" style="588" customWidth="1"/>
    <col min="783" max="1029" width="8.85546875" style="588"/>
    <col min="1030" max="1030" width="20.140625" style="588" customWidth="1"/>
    <col min="1031" max="1031" width="18.85546875" style="588" customWidth="1"/>
    <col min="1032" max="1032" width="45" style="588" customWidth="1"/>
    <col min="1033" max="1033" width="50.7109375" style="588" customWidth="1"/>
    <col min="1034" max="1034" width="13.7109375" style="588" customWidth="1"/>
    <col min="1035" max="1035" width="14.42578125" style="588" customWidth="1"/>
    <col min="1036" max="1036" width="11.7109375" style="588" customWidth="1"/>
    <col min="1037" max="1037" width="28.42578125" style="588" customWidth="1"/>
    <col min="1038" max="1038" width="32.7109375" style="588" customWidth="1"/>
    <col min="1039" max="1285" width="8.85546875" style="588"/>
    <col min="1286" max="1286" width="20.140625" style="588" customWidth="1"/>
    <col min="1287" max="1287" width="18.85546875" style="588" customWidth="1"/>
    <col min="1288" max="1288" width="45" style="588" customWidth="1"/>
    <col min="1289" max="1289" width="50.7109375" style="588" customWidth="1"/>
    <col min="1290" max="1290" width="13.7109375" style="588" customWidth="1"/>
    <col min="1291" max="1291" width="14.42578125" style="588" customWidth="1"/>
    <col min="1292" max="1292" width="11.7109375" style="588" customWidth="1"/>
    <col min="1293" max="1293" width="28.42578125" style="588" customWidth="1"/>
    <col min="1294" max="1294" width="32.7109375" style="588" customWidth="1"/>
    <col min="1295" max="1541" width="8.85546875" style="588"/>
    <col min="1542" max="1542" width="20.140625" style="588" customWidth="1"/>
    <col min="1543" max="1543" width="18.85546875" style="588" customWidth="1"/>
    <col min="1544" max="1544" width="45" style="588" customWidth="1"/>
    <col min="1545" max="1545" width="50.7109375" style="588" customWidth="1"/>
    <col min="1546" max="1546" width="13.7109375" style="588" customWidth="1"/>
    <col min="1547" max="1547" width="14.42578125" style="588" customWidth="1"/>
    <col min="1548" max="1548" width="11.7109375" style="588" customWidth="1"/>
    <col min="1549" max="1549" width="28.42578125" style="588" customWidth="1"/>
    <col min="1550" max="1550" width="32.7109375" style="588" customWidth="1"/>
    <col min="1551" max="1797" width="8.85546875" style="588"/>
    <col min="1798" max="1798" width="20.140625" style="588" customWidth="1"/>
    <col min="1799" max="1799" width="18.85546875" style="588" customWidth="1"/>
    <col min="1800" max="1800" width="45" style="588" customWidth="1"/>
    <col min="1801" max="1801" width="50.7109375" style="588" customWidth="1"/>
    <col min="1802" max="1802" width="13.7109375" style="588" customWidth="1"/>
    <col min="1803" max="1803" width="14.42578125" style="588" customWidth="1"/>
    <col min="1804" max="1804" width="11.7109375" style="588" customWidth="1"/>
    <col min="1805" max="1805" width="28.42578125" style="588" customWidth="1"/>
    <col min="1806" max="1806" width="32.7109375" style="588" customWidth="1"/>
    <col min="1807" max="2053" width="8.85546875" style="588"/>
    <col min="2054" max="2054" width="20.140625" style="588" customWidth="1"/>
    <col min="2055" max="2055" width="18.85546875" style="588" customWidth="1"/>
    <col min="2056" max="2056" width="45" style="588" customWidth="1"/>
    <col min="2057" max="2057" width="50.7109375" style="588" customWidth="1"/>
    <col min="2058" max="2058" width="13.7109375" style="588" customWidth="1"/>
    <col min="2059" max="2059" width="14.42578125" style="588" customWidth="1"/>
    <col min="2060" max="2060" width="11.7109375" style="588" customWidth="1"/>
    <col min="2061" max="2061" width="28.42578125" style="588" customWidth="1"/>
    <col min="2062" max="2062" width="32.7109375" style="588" customWidth="1"/>
    <col min="2063" max="2309" width="8.85546875" style="588"/>
    <col min="2310" max="2310" width="20.140625" style="588" customWidth="1"/>
    <col min="2311" max="2311" width="18.85546875" style="588" customWidth="1"/>
    <col min="2312" max="2312" width="45" style="588" customWidth="1"/>
    <col min="2313" max="2313" width="50.7109375" style="588" customWidth="1"/>
    <col min="2314" max="2314" width="13.7109375" style="588" customWidth="1"/>
    <col min="2315" max="2315" width="14.42578125" style="588" customWidth="1"/>
    <col min="2316" max="2316" width="11.7109375" style="588" customWidth="1"/>
    <col min="2317" max="2317" width="28.42578125" style="588" customWidth="1"/>
    <col min="2318" max="2318" width="32.7109375" style="588" customWidth="1"/>
    <col min="2319" max="2565" width="8.85546875" style="588"/>
    <col min="2566" max="2566" width="20.140625" style="588" customWidth="1"/>
    <col min="2567" max="2567" width="18.85546875" style="588" customWidth="1"/>
    <col min="2568" max="2568" width="45" style="588" customWidth="1"/>
    <col min="2569" max="2569" width="50.7109375" style="588" customWidth="1"/>
    <col min="2570" max="2570" width="13.7109375" style="588" customWidth="1"/>
    <col min="2571" max="2571" width="14.42578125" style="588" customWidth="1"/>
    <col min="2572" max="2572" width="11.7109375" style="588" customWidth="1"/>
    <col min="2573" max="2573" width="28.42578125" style="588" customWidth="1"/>
    <col min="2574" max="2574" width="32.7109375" style="588" customWidth="1"/>
    <col min="2575" max="2821" width="8.85546875" style="588"/>
    <col min="2822" max="2822" width="20.140625" style="588" customWidth="1"/>
    <col min="2823" max="2823" width="18.85546875" style="588" customWidth="1"/>
    <col min="2824" max="2824" width="45" style="588" customWidth="1"/>
    <col min="2825" max="2825" width="50.7109375" style="588" customWidth="1"/>
    <col min="2826" max="2826" width="13.7109375" style="588" customWidth="1"/>
    <col min="2827" max="2827" width="14.42578125" style="588" customWidth="1"/>
    <col min="2828" max="2828" width="11.7109375" style="588" customWidth="1"/>
    <col min="2829" max="2829" width="28.42578125" style="588" customWidth="1"/>
    <col min="2830" max="2830" width="32.7109375" style="588" customWidth="1"/>
    <col min="2831" max="3077" width="8.85546875" style="588"/>
    <col min="3078" max="3078" width="20.140625" style="588" customWidth="1"/>
    <col min="3079" max="3079" width="18.85546875" style="588" customWidth="1"/>
    <col min="3080" max="3080" width="45" style="588" customWidth="1"/>
    <col min="3081" max="3081" width="50.7109375" style="588" customWidth="1"/>
    <col min="3082" max="3082" width="13.7109375" style="588" customWidth="1"/>
    <col min="3083" max="3083" width="14.42578125" style="588" customWidth="1"/>
    <col min="3084" max="3084" width="11.7109375" style="588" customWidth="1"/>
    <col min="3085" max="3085" width="28.42578125" style="588" customWidth="1"/>
    <col min="3086" max="3086" width="32.7109375" style="588" customWidth="1"/>
    <col min="3087" max="3333" width="8.85546875" style="588"/>
    <col min="3334" max="3334" width="20.140625" style="588" customWidth="1"/>
    <col min="3335" max="3335" width="18.85546875" style="588" customWidth="1"/>
    <col min="3336" max="3336" width="45" style="588" customWidth="1"/>
    <col min="3337" max="3337" width="50.7109375" style="588" customWidth="1"/>
    <col min="3338" max="3338" width="13.7109375" style="588" customWidth="1"/>
    <col min="3339" max="3339" width="14.42578125" style="588" customWidth="1"/>
    <col min="3340" max="3340" width="11.7109375" style="588" customWidth="1"/>
    <col min="3341" max="3341" width="28.42578125" style="588" customWidth="1"/>
    <col min="3342" max="3342" width="32.7109375" style="588" customWidth="1"/>
    <col min="3343" max="3589" width="8.85546875" style="588"/>
    <col min="3590" max="3590" width="20.140625" style="588" customWidth="1"/>
    <col min="3591" max="3591" width="18.85546875" style="588" customWidth="1"/>
    <col min="3592" max="3592" width="45" style="588" customWidth="1"/>
    <col min="3593" max="3593" width="50.7109375" style="588" customWidth="1"/>
    <col min="3594" max="3594" width="13.7109375" style="588" customWidth="1"/>
    <col min="3595" max="3595" width="14.42578125" style="588" customWidth="1"/>
    <col min="3596" max="3596" width="11.7109375" style="588" customWidth="1"/>
    <col min="3597" max="3597" width="28.42578125" style="588" customWidth="1"/>
    <col min="3598" max="3598" width="32.7109375" style="588" customWidth="1"/>
    <col min="3599" max="3845" width="8.85546875" style="588"/>
    <col min="3846" max="3846" width="20.140625" style="588" customWidth="1"/>
    <col min="3847" max="3847" width="18.85546875" style="588" customWidth="1"/>
    <col min="3848" max="3848" width="45" style="588" customWidth="1"/>
    <col min="3849" max="3849" width="50.7109375" style="588" customWidth="1"/>
    <col min="3850" max="3850" width="13.7109375" style="588" customWidth="1"/>
    <col min="3851" max="3851" width="14.42578125" style="588" customWidth="1"/>
    <col min="3852" max="3852" width="11.7109375" style="588" customWidth="1"/>
    <col min="3853" max="3853" width="28.42578125" style="588" customWidth="1"/>
    <col min="3854" max="3854" width="32.7109375" style="588" customWidth="1"/>
    <col min="3855" max="4101" width="8.85546875" style="588"/>
    <col min="4102" max="4102" width="20.140625" style="588" customWidth="1"/>
    <col min="4103" max="4103" width="18.85546875" style="588" customWidth="1"/>
    <col min="4104" max="4104" width="45" style="588" customWidth="1"/>
    <col min="4105" max="4105" width="50.7109375" style="588" customWidth="1"/>
    <col min="4106" max="4106" width="13.7109375" style="588" customWidth="1"/>
    <col min="4107" max="4107" width="14.42578125" style="588" customWidth="1"/>
    <col min="4108" max="4108" width="11.7109375" style="588" customWidth="1"/>
    <col min="4109" max="4109" width="28.42578125" style="588" customWidth="1"/>
    <col min="4110" max="4110" width="32.7109375" style="588" customWidth="1"/>
    <col min="4111" max="4357" width="8.85546875" style="588"/>
    <col min="4358" max="4358" width="20.140625" style="588" customWidth="1"/>
    <col min="4359" max="4359" width="18.85546875" style="588" customWidth="1"/>
    <col min="4360" max="4360" width="45" style="588" customWidth="1"/>
    <col min="4361" max="4361" width="50.7109375" style="588" customWidth="1"/>
    <col min="4362" max="4362" width="13.7109375" style="588" customWidth="1"/>
    <col min="4363" max="4363" width="14.42578125" style="588" customWidth="1"/>
    <col min="4364" max="4364" width="11.7109375" style="588" customWidth="1"/>
    <col min="4365" max="4365" width="28.42578125" style="588" customWidth="1"/>
    <col min="4366" max="4366" width="32.7109375" style="588" customWidth="1"/>
    <col min="4367" max="4613" width="8.85546875" style="588"/>
    <col min="4614" max="4614" width="20.140625" style="588" customWidth="1"/>
    <col min="4615" max="4615" width="18.85546875" style="588" customWidth="1"/>
    <col min="4616" max="4616" width="45" style="588" customWidth="1"/>
    <col min="4617" max="4617" width="50.7109375" style="588" customWidth="1"/>
    <col min="4618" max="4618" width="13.7109375" style="588" customWidth="1"/>
    <col min="4619" max="4619" width="14.42578125" style="588" customWidth="1"/>
    <col min="4620" max="4620" width="11.7109375" style="588" customWidth="1"/>
    <col min="4621" max="4621" width="28.42578125" style="588" customWidth="1"/>
    <col min="4622" max="4622" width="32.7109375" style="588" customWidth="1"/>
    <col min="4623" max="4869" width="8.85546875" style="588"/>
    <col min="4870" max="4870" width="20.140625" style="588" customWidth="1"/>
    <col min="4871" max="4871" width="18.85546875" style="588" customWidth="1"/>
    <col min="4872" max="4872" width="45" style="588" customWidth="1"/>
    <col min="4873" max="4873" width="50.7109375" style="588" customWidth="1"/>
    <col min="4874" max="4874" width="13.7109375" style="588" customWidth="1"/>
    <col min="4875" max="4875" width="14.42578125" style="588" customWidth="1"/>
    <col min="4876" max="4876" width="11.7109375" style="588" customWidth="1"/>
    <col min="4877" max="4877" width="28.42578125" style="588" customWidth="1"/>
    <col min="4878" max="4878" width="32.7109375" style="588" customWidth="1"/>
    <col min="4879" max="5125" width="8.85546875" style="588"/>
    <col min="5126" max="5126" width="20.140625" style="588" customWidth="1"/>
    <col min="5127" max="5127" width="18.85546875" style="588" customWidth="1"/>
    <col min="5128" max="5128" width="45" style="588" customWidth="1"/>
    <col min="5129" max="5129" width="50.7109375" style="588" customWidth="1"/>
    <col min="5130" max="5130" width="13.7109375" style="588" customWidth="1"/>
    <col min="5131" max="5131" width="14.42578125" style="588" customWidth="1"/>
    <col min="5132" max="5132" width="11.7109375" style="588" customWidth="1"/>
    <col min="5133" max="5133" width="28.42578125" style="588" customWidth="1"/>
    <col min="5134" max="5134" width="32.7109375" style="588" customWidth="1"/>
    <col min="5135" max="5381" width="8.85546875" style="588"/>
    <col min="5382" max="5382" width="20.140625" style="588" customWidth="1"/>
    <col min="5383" max="5383" width="18.85546875" style="588" customWidth="1"/>
    <col min="5384" max="5384" width="45" style="588" customWidth="1"/>
    <col min="5385" max="5385" width="50.7109375" style="588" customWidth="1"/>
    <col min="5386" max="5386" width="13.7109375" style="588" customWidth="1"/>
    <col min="5387" max="5387" width="14.42578125" style="588" customWidth="1"/>
    <col min="5388" max="5388" width="11.7109375" style="588" customWidth="1"/>
    <col min="5389" max="5389" width="28.42578125" style="588" customWidth="1"/>
    <col min="5390" max="5390" width="32.7109375" style="588" customWidth="1"/>
    <col min="5391" max="5637" width="8.85546875" style="588"/>
    <col min="5638" max="5638" width="20.140625" style="588" customWidth="1"/>
    <col min="5639" max="5639" width="18.85546875" style="588" customWidth="1"/>
    <col min="5640" max="5640" width="45" style="588" customWidth="1"/>
    <col min="5641" max="5641" width="50.7109375" style="588" customWidth="1"/>
    <col min="5642" max="5642" width="13.7109375" style="588" customWidth="1"/>
    <col min="5643" max="5643" width="14.42578125" style="588" customWidth="1"/>
    <col min="5644" max="5644" width="11.7109375" style="588" customWidth="1"/>
    <col min="5645" max="5645" width="28.42578125" style="588" customWidth="1"/>
    <col min="5646" max="5646" width="32.7109375" style="588" customWidth="1"/>
    <col min="5647" max="5893" width="8.85546875" style="588"/>
    <col min="5894" max="5894" width="20.140625" style="588" customWidth="1"/>
    <col min="5895" max="5895" width="18.85546875" style="588" customWidth="1"/>
    <col min="5896" max="5896" width="45" style="588" customWidth="1"/>
    <col min="5897" max="5897" width="50.7109375" style="588" customWidth="1"/>
    <col min="5898" max="5898" width="13.7109375" style="588" customWidth="1"/>
    <col min="5899" max="5899" width="14.42578125" style="588" customWidth="1"/>
    <col min="5900" max="5900" width="11.7109375" style="588" customWidth="1"/>
    <col min="5901" max="5901" width="28.42578125" style="588" customWidth="1"/>
    <col min="5902" max="5902" width="32.7109375" style="588" customWidth="1"/>
    <col min="5903" max="6149" width="8.85546875" style="588"/>
    <col min="6150" max="6150" width="20.140625" style="588" customWidth="1"/>
    <col min="6151" max="6151" width="18.85546875" style="588" customWidth="1"/>
    <col min="6152" max="6152" width="45" style="588" customWidth="1"/>
    <col min="6153" max="6153" width="50.7109375" style="588" customWidth="1"/>
    <col min="6154" max="6154" width="13.7109375" style="588" customWidth="1"/>
    <col min="6155" max="6155" width="14.42578125" style="588" customWidth="1"/>
    <col min="6156" max="6156" width="11.7109375" style="588" customWidth="1"/>
    <col min="6157" max="6157" width="28.42578125" style="588" customWidth="1"/>
    <col min="6158" max="6158" width="32.7109375" style="588" customWidth="1"/>
    <col min="6159" max="6405" width="8.85546875" style="588"/>
    <col min="6406" max="6406" width="20.140625" style="588" customWidth="1"/>
    <col min="6407" max="6407" width="18.85546875" style="588" customWidth="1"/>
    <col min="6408" max="6408" width="45" style="588" customWidth="1"/>
    <col min="6409" max="6409" width="50.7109375" style="588" customWidth="1"/>
    <col min="6410" max="6410" width="13.7109375" style="588" customWidth="1"/>
    <col min="6411" max="6411" width="14.42578125" style="588" customWidth="1"/>
    <col min="6412" max="6412" width="11.7109375" style="588" customWidth="1"/>
    <col min="6413" max="6413" width="28.42578125" style="588" customWidth="1"/>
    <col min="6414" max="6414" width="32.7109375" style="588" customWidth="1"/>
    <col min="6415" max="6661" width="8.85546875" style="588"/>
    <col min="6662" max="6662" width="20.140625" style="588" customWidth="1"/>
    <col min="6663" max="6663" width="18.85546875" style="588" customWidth="1"/>
    <col min="6664" max="6664" width="45" style="588" customWidth="1"/>
    <col min="6665" max="6665" width="50.7109375" style="588" customWidth="1"/>
    <col min="6666" max="6666" width="13.7109375" style="588" customWidth="1"/>
    <col min="6667" max="6667" width="14.42578125" style="588" customWidth="1"/>
    <col min="6668" max="6668" width="11.7109375" style="588" customWidth="1"/>
    <col min="6669" max="6669" width="28.42578125" style="588" customWidth="1"/>
    <col min="6670" max="6670" width="32.7109375" style="588" customWidth="1"/>
    <col min="6671" max="6917" width="8.85546875" style="588"/>
    <col min="6918" max="6918" width="20.140625" style="588" customWidth="1"/>
    <col min="6919" max="6919" width="18.85546875" style="588" customWidth="1"/>
    <col min="6920" max="6920" width="45" style="588" customWidth="1"/>
    <col min="6921" max="6921" width="50.7109375" style="588" customWidth="1"/>
    <col min="6922" max="6922" width="13.7109375" style="588" customWidth="1"/>
    <col min="6923" max="6923" width="14.42578125" style="588" customWidth="1"/>
    <col min="6924" max="6924" width="11.7109375" style="588" customWidth="1"/>
    <col min="6925" max="6925" width="28.42578125" style="588" customWidth="1"/>
    <col min="6926" max="6926" width="32.7109375" style="588" customWidth="1"/>
    <col min="6927" max="7173" width="8.85546875" style="588"/>
    <col min="7174" max="7174" width="20.140625" style="588" customWidth="1"/>
    <col min="7175" max="7175" width="18.85546875" style="588" customWidth="1"/>
    <col min="7176" max="7176" width="45" style="588" customWidth="1"/>
    <col min="7177" max="7177" width="50.7109375" style="588" customWidth="1"/>
    <col min="7178" max="7178" width="13.7109375" style="588" customWidth="1"/>
    <col min="7179" max="7179" width="14.42578125" style="588" customWidth="1"/>
    <col min="7180" max="7180" width="11.7109375" style="588" customWidth="1"/>
    <col min="7181" max="7181" width="28.42578125" style="588" customWidth="1"/>
    <col min="7182" max="7182" width="32.7109375" style="588" customWidth="1"/>
    <col min="7183" max="7429" width="8.85546875" style="588"/>
    <col min="7430" max="7430" width="20.140625" style="588" customWidth="1"/>
    <col min="7431" max="7431" width="18.85546875" style="588" customWidth="1"/>
    <col min="7432" max="7432" width="45" style="588" customWidth="1"/>
    <col min="7433" max="7433" width="50.7109375" style="588" customWidth="1"/>
    <col min="7434" max="7434" width="13.7109375" style="588" customWidth="1"/>
    <col min="7435" max="7435" width="14.42578125" style="588" customWidth="1"/>
    <col min="7436" max="7436" width="11.7109375" style="588" customWidth="1"/>
    <col min="7437" max="7437" width="28.42578125" style="588" customWidth="1"/>
    <col min="7438" max="7438" width="32.7109375" style="588" customWidth="1"/>
    <col min="7439" max="7685" width="8.85546875" style="588"/>
    <col min="7686" max="7686" width="20.140625" style="588" customWidth="1"/>
    <col min="7687" max="7687" width="18.85546875" style="588" customWidth="1"/>
    <col min="7688" max="7688" width="45" style="588" customWidth="1"/>
    <col min="7689" max="7689" width="50.7109375" style="588" customWidth="1"/>
    <col min="7690" max="7690" width="13.7109375" style="588" customWidth="1"/>
    <col min="7691" max="7691" width="14.42578125" style="588" customWidth="1"/>
    <col min="7692" max="7692" width="11.7109375" style="588" customWidth="1"/>
    <col min="7693" max="7693" width="28.42578125" style="588" customWidth="1"/>
    <col min="7694" max="7694" width="32.7109375" style="588" customWidth="1"/>
    <col min="7695" max="7941" width="8.85546875" style="588"/>
    <col min="7942" max="7942" width="20.140625" style="588" customWidth="1"/>
    <col min="7943" max="7943" width="18.85546875" style="588" customWidth="1"/>
    <col min="7944" max="7944" width="45" style="588" customWidth="1"/>
    <col min="7945" max="7945" width="50.7109375" style="588" customWidth="1"/>
    <col min="7946" max="7946" width="13.7109375" style="588" customWidth="1"/>
    <col min="7947" max="7947" width="14.42578125" style="588" customWidth="1"/>
    <col min="7948" max="7948" width="11.7109375" style="588" customWidth="1"/>
    <col min="7949" max="7949" width="28.42578125" style="588" customWidth="1"/>
    <col min="7950" max="7950" width="32.7109375" style="588" customWidth="1"/>
    <col min="7951" max="8197" width="8.85546875" style="588"/>
    <col min="8198" max="8198" width="20.140625" style="588" customWidth="1"/>
    <col min="8199" max="8199" width="18.85546875" style="588" customWidth="1"/>
    <col min="8200" max="8200" width="45" style="588" customWidth="1"/>
    <col min="8201" max="8201" width="50.7109375" style="588" customWidth="1"/>
    <col min="8202" max="8202" width="13.7109375" style="588" customWidth="1"/>
    <col min="8203" max="8203" width="14.42578125" style="588" customWidth="1"/>
    <col min="8204" max="8204" width="11.7109375" style="588" customWidth="1"/>
    <col min="8205" max="8205" width="28.42578125" style="588" customWidth="1"/>
    <col min="8206" max="8206" width="32.7109375" style="588" customWidth="1"/>
    <col min="8207" max="8453" width="8.85546875" style="588"/>
    <col min="8454" max="8454" width="20.140625" style="588" customWidth="1"/>
    <col min="8455" max="8455" width="18.85546875" style="588" customWidth="1"/>
    <col min="8456" max="8456" width="45" style="588" customWidth="1"/>
    <col min="8457" max="8457" width="50.7109375" style="588" customWidth="1"/>
    <col min="8458" max="8458" width="13.7109375" style="588" customWidth="1"/>
    <col min="8459" max="8459" width="14.42578125" style="588" customWidth="1"/>
    <col min="8460" max="8460" width="11.7109375" style="588" customWidth="1"/>
    <col min="8461" max="8461" width="28.42578125" style="588" customWidth="1"/>
    <col min="8462" max="8462" width="32.7109375" style="588" customWidth="1"/>
    <col min="8463" max="8709" width="8.85546875" style="588"/>
    <col min="8710" max="8710" width="20.140625" style="588" customWidth="1"/>
    <col min="8711" max="8711" width="18.85546875" style="588" customWidth="1"/>
    <col min="8712" max="8712" width="45" style="588" customWidth="1"/>
    <col min="8713" max="8713" width="50.7109375" style="588" customWidth="1"/>
    <col min="8714" max="8714" width="13.7109375" style="588" customWidth="1"/>
    <col min="8715" max="8715" width="14.42578125" style="588" customWidth="1"/>
    <col min="8716" max="8716" width="11.7109375" style="588" customWidth="1"/>
    <col min="8717" max="8717" width="28.42578125" style="588" customWidth="1"/>
    <col min="8718" max="8718" width="32.7109375" style="588" customWidth="1"/>
    <col min="8719" max="8965" width="8.85546875" style="588"/>
    <col min="8966" max="8966" width="20.140625" style="588" customWidth="1"/>
    <col min="8967" max="8967" width="18.85546875" style="588" customWidth="1"/>
    <col min="8968" max="8968" width="45" style="588" customWidth="1"/>
    <col min="8969" max="8969" width="50.7109375" style="588" customWidth="1"/>
    <col min="8970" max="8970" width="13.7109375" style="588" customWidth="1"/>
    <col min="8971" max="8971" width="14.42578125" style="588" customWidth="1"/>
    <col min="8972" max="8972" width="11.7109375" style="588" customWidth="1"/>
    <col min="8973" max="8973" width="28.42578125" style="588" customWidth="1"/>
    <col min="8974" max="8974" width="32.7109375" style="588" customWidth="1"/>
    <col min="8975" max="9221" width="8.85546875" style="588"/>
    <col min="9222" max="9222" width="20.140625" style="588" customWidth="1"/>
    <col min="9223" max="9223" width="18.85546875" style="588" customWidth="1"/>
    <col min="9224" max="9224" width="45" style="588" customWidth="1"/>
    <col min="9225" max="9225" width="50.7109375" style="588" customWidth="1"/>
    <col min="9226" max="9226" width="13.7109375" style="588" customWidth="1"/>
    <col min="9227" max="9227" width="14.42578125" style="588" customWidth="1"/>
    <col min="9228" max="9228" width="11.7109375" style="588" customWidth="1"/>
    <col min="9229" max="9229" width="28.42578125" style="588" customWidth="1"/>
    <col min="9230" max="9230" width="32.7109375" style="588" customWidth="1"/>
    <col min="9231" max="9477" width="8.85546875" style="588"/>
    <col min="9478" max="9478" width="20.140625" style="588" customWidth="1"/>
    <col min="9479" max="9479" width="18.85546875" style="588" customWidth="1"/>
    <col min="9480" max="9480" width="45" style="588" customWidth="1"/>
    <col min="9481" max="9481" width="50.7109375" style="588" customWidth="1"/>
    <col min="9482" max="9482" width="13.7109375" style="588" customWidth="1"/>
    <col min="9483" max="9483" width="14.42578125" style="588" customWidth="1"/>
    <col min="9484" max="9484" width="11.7109375" style="588" customWidth="1"/>
    <col min="9485" max="9485" width="28.42578125" style="588" customWidth="1"/>
    <col min="9486" max="9486" width="32.7109375" style="588" customWidth="1"/>
    <col min="9487" max="9733" width="8.85546875" style="588"/>
    <col min="9734" max="9734" width="20.140625" style="588" customWidth="1"/>
    <col min="9735" max="9735" width="18.85546875" style="588" customWidth="1"/>
    <col min="9736" max="9736" width="45" style="588" customWidth="1"/>
    <col min="9737" max="9737" width="50.7109375" style="588" customWidth="1"/>
    <col min="9738" max="9738" width="13.7109375" style="588" customWidth="1"/>
    <col min="9739" max="9739" width="14.42578125" style="588" customWidth="1"/>
    <col min="9740" max="9740" width="11.7109375" style="588" customWidth="1"/>
    <col min="9741" max="9741" width="28.42578125" style="588" customWidth="1"/>
    <col min="9742" max="9742" width="32.7109375" style="588" customWidth="1"/>
    <col min="9743" max="9989" width="8.85546875" style="588"/>
    <col min="9990" max="9990" width="20.140625" style="588" customWidth="1"/>
    <col min="9991" max="9991" width="18.85546875" style="588" customWidth="1"/>
    <col min="9992" max="9992" width="45" style="588" customWidth="1"/>
    <col min="9993" max="9993" width="50.7109375" style="588" customWidth="1"/>
    <col min="9994" max="9994" width="13.7109375" style="588" customWidth="1"/>
    <col min="9995" max="9995" width="14.42578125" style="588" customWidth="1"/>
    <col min="9996" max="9996" width="11.7109375" style="588" customWidth="1"/>
    <col min="9997" max="9997" width="28.42578125" style="588" customWidth="1"/>
    <col min="9998" max="9998" width="32.7109375" style="588" customWidth="1"/>
    <col min="9999" max="10245" width="8.85546875" style="588"/>
    <col min="10246" max="10246" width="20.140625" style="588" customWidth="1"/>
    <col min="10247" max="10247" width="18.85546875" style="588" customWidth="1"/>
    <col min="10248" max="10248" width="45" style="588" customWidth="1"/>
    <col min="10249" max="10249" width="50.7109375" style="588" customWidth="1"/>
    <col min="10250" max="10250" width="13.7109375" style="588" customWidth="1"/>
    <col min="10251" max="10251" width="14.42578125" style="588" customWidth="1"/>
    <col min="10252" max="10252" width="11.7109375" style="588" customWidth="1"/>
    <col min="10253" max="10253" width="28.42578125" style="588" customWidth="1"/>
    <col min="10254" max="10254" width="32.7109375" style="588" customWidth="1"/>
    <col min="10255" max="10501" width="8.85546875" style="588"/>
    <col min="10502" max="10502" width="20.140625" style="588" customWidth="1"/>
    <col min="10503" max="10503" width="18.85546875" style="588" customWidth="1"/>
    <col min="10504" max="10504" width="45" style="588" customWidth="1"/>
    <col min="10505" max="10505" width="50.7109375" style="588" customWidth="1"/>
    <col min="10506" max="10506" width="13.7109375" style="588" customWidth="1"/>
    <col min="10507" max="10507" width="14.42578125" style="588" customWidth="1"/>
    <col min="10508" max="10508" width="11.7109375" style="588" customWidth="1"/>
    <col min="10509" max="10509" width="28.42578125" style="588" customWidth="1"/>
    <col min="10510" max="10510" width="32.7109375" style="588" customWidth="1"/>
    <col min="10511" max="10757" width="8.85546875" style="588"/>
    <col min="10758" max="10758" width="20.140625" style="588" customWidth="1"/>
    <col min="10759" max="10759" width="18.85546875" style="588" customWidth="1"/>
    <col min="10760" max="10760" width="45" style="588" customWidth="1"/>
    <col min="10761" max="10761" width="50.7109375" style="588" customWidth="1"/>
    <col min="10762" max="10762" width="13.7109375" style="588" customWidth="1"/>
    <col min="10763" max="10763" width="14.42578125" style="588" customWidth="1"/>
    <col min="10764" max="10764" width="11.7109375" style="588" customWidth="1"/>
    <col min="10765" max="10765" width="28.42578125" style="588" customWidth="1"/>
    <col min="10766" max="10766" width="32.7109375" style="588" customWidth="1"/>
    <col min="10767" max="11013" width="8.85546875" style="588"/>
    <col min="11014" max="11014" width="20.140625" style="588" customWidth="1"/>
    <col min="11015" max="11015" width="18.85546875" style="588" customWidth="1"/>
    <col min="11016" max="11016" width="45" style="588" customWidth="1"/>
    <col min="11017" max="11017" width="50.7109375" style="588" customWidth="1"/>
    <col min="11018" max="11018" width="13.7109375" style="588" customWidth="1"/>
    <col min="11019" max="11019" width="14.42578125" style="588" customWidth="1"/>
    <col min="11020" max="11020" width="11.7109375" style="588" customWidth="1"/>
    <col min="11021" max="11021" width="28.42578125" style="588" customWidth="1"/>
    <col min="11022" max="11022" width="32.7109375" style="588" customWidth="1"/>
    <col min="11023" max="11269" width="8.85546875" style="588"/>
    <col min="11270" max="11270" width="20.140625" style="588" customWidth="1"/>
    <col min="11271" max="11271" width="18.85546875" style="588" customWidth="1"/>
    <col min="11272" max="11272" width="45" style="588" customWidth="1"/>
    <col min="11273" max="11273" width="50.7109375" style="588" customWidth="1"/>
    <col min="11274" max="11274" width="13.7109375" style="588" customWidth="1"/>
    <col min="11275" max="11275" width="14.42578125" style="588" customWidth="1"/>
    <col min="11276" max="11276" width="11.7109375" style="588" customWidth="1"/>
    <col min="11277" max="11277" width="28.42578125" style="588" customWidth="1"/>
    <col min="11278" max="11278" width="32.7109375" style="588" customWidth="1"/>
    <col min="11279" max="11525" width="8.85546875" style="588"/>
    <col min="11526" max="11526" width="20.140625" style="588" customWidth="1"/>
    <col min="11527" max="11527" width="18.85546875" style="588" customWidth="1"/>
    <col min="11528" max="11528" width="45" style="588" customWidth="1"/>
    <col min="11529" max="11529" width="50.7109375" style="588" customWidth="1"/>
    <col min="11530" max="11530" width="13.7109375" style="588" customWidth="1"/>
    <col min="11531" max="11531" width="14.42578125" style="588" customWidth="1"/>
    <col min="11532" max="11532" width="11.7109375" style="588" customWidth="1"/>
    <col min="11533" max="11533" width="28.42578125" style="588" customWidth="1"/>
    <col min="11534" max="11534" width="32.7109375" style="588" customWidth="1"/>
    <col min="11535" max="11781" width="8.85546875" style="588"/>
    <col min="11782" max="11782" width="20.140625" style="588" customWidth="1"/>
    <col min="11783" max="11783" width="18.85546875" style="588" customWidth="1"/>
    <col min="11784" max="11784" width="45" style="588" customWidth="1"/>
    <col min="11785" max="11785" width="50.7109375" style="588" customWidth="1"/>
    <col min="11786" max="11786" width="13.7109375" style="588" customWidth="1"/>
    <col min="11787" max="11787" width="14.42578125" style="588" customWidth="1"/>
    <col min="11788" max="11788" width="11.7109375" style="588" customWidth="1"/>
    <col min="11789" max="11789" width="28.42578125" style="588" customWidth="1"/>
    <col min="11790" max="11790" width="32.7109375" style="588" customWidth="1"/>
    <col min="11791" max="12037" width="8.85546875" style="588"/>
    <col min="12038" max="12038" width="20.140625" style="588" customWidth="1"/>
    <col min="12039" max="12039" width="18.85546875" style="588" customWidth="1"/>
    <col min="12040" max="12040" width="45" style="588" customWidth="1"/>
    <col min="12041" max="12041" width="50.7109375" style="588" customWidth="1"/>
    <col min="12042" max="12042" width="13.7109375" style="588" customWidth="1"/>
    <col min="12043" max="12043" width="14.42578125" style="588" customWidth="1"/>
    <col min="12044" max="12044" width="11.7109375" style="588" customWidth="1"/>
    <col min="12045" max="12045" width="28.42578125" style="588" customWidth="1"/>
    <col min="12046" max="12046" width="32.7109375" style="588" customWidth="1"/>
    <col min="12047" max="12293" width="8.85546875" style="588"/>
    <col min="12294" max="12294" width="20.140625" style="588" customWidth="1"/>
    <col min="12295" max="12295" width="18.85546875" style="588" customWidth="1"/>
    <col min="12296" max="12296" width="45" style="588" customWidth="1"/>
    <col min="12297" max="12297" width="50.7109375" style="588" customWidth="1"/>
    <col min="12298" max="12298" width="13.7109375" style="588" customWidth="1"/>
    <col min="12299" max="12299" width="14.42578125" style="588" customWidth="1"/>
    <col min="12300" max="12300" width="11.7109375" style="588" customWidth="1"/>
    <col min="12301" max="12301" width="28.42578125" style="588" customWidth="1"/>
    <col min="12302" max="12302" width="32.7109375" style="588" customWidth="1"/>
    <col min="12303" max="12549" width="8.85546875" style="588"/>
    <col min="12550" max="12550" width="20.140625" style="588" customWidth="1"/>
    <col min="12551" max="12551" width="18.85546875" style="588" customWidth="1"/>
    <col min="12552" max="12552" width="45" style="588" customWidth="1"/>
    <col min="12553" max="12553" width="50.7109375" style="588" customWidth="1"/>
    <col min="12554" max="12554" width="13.7109375" style="588" customWidth="1"/>
    <col min="12555" max="12555" width="14.42578125" style="588" customWidth="1"/>
    <col min="12556" max="12556" width="11.7109375" style="588" customWidth="1"/>
    <col min="12557" max="12557" width="28.42578125" style="588" customWidth="1"/>
    <col min="12558" max="12558" width="32.7109375" style="588" customWidth="1"/>
    <col min="12559" max="12805" width="8.85546875" style="588"/>
    <col min="12806" max="12806" width="20.140625" style="588" customWidth="1"/>
    <col min="12807" max="12807" width="18.85546875" style="588" customWidth="1"/>
    <col min="12808" max="12808" width="45" style="588" customWidth="1"/>
    <col min="12809" max="12809" width="50.7109375" style="588" customWidth="1"/>
    <col min="12810" max="12810" width="13.7109375" style="588" customWidth="1"/>
    <col min="12811" max="12811" width="14.42578125" style="588" customWidth="1"/>
    <col min="12812" max="12812" width="11.7109375" style="588" customWidth="1"/>
    <col min="12813" max="12813" width="28.42578125" style="588" customWidth="1"/>
    <col min="12814" max="12814" width="32.7109375" style="588" customWidth="1"/>
    <col min="12815" max="13061" width="8.85546875" style="588"/>
    <col min="13062" max="13062" width="20.140625" style="588" customWidth="1"/>
    <col min="13063" max="13063" width="18.85546875" style="588" customWidth="1"/>
    <col min="13064" max="13064" width="45" style="588" customWidth="1"/>
    <col min="13065" max="13065" width="50.7109375" style="588" customWidth="1"/>
    <col min="13066" max="13066" width="13.7109375" style="588" customWidth="1"/>
    <col min="13067" max="13067" width="14.42578125" style="588" customWidth="1"/>
    <col min="13068" max="13068" width="11.7109375" style="588" customWidth="1"/>
    <col min="13069" max="13069" width="28.42578125" style="588" customWidth="1"/>
    <col min="13070" max="13070" width="32.7109375" style="588" customWidth="1"/>
    <col min="13071" max="13317" width="8.85546875" style="588"/>
    <col min="13318" max="13318" width="20.140625" style="588" customWidth="1"/>
    <col min="13319" max="13319" width="18.85546875" style="588" customWidth="1"/>
    <col min="13320" max="13320" width="45" style="588" customWidth="1"/>
    <col min="13321" max="13321" width="50.7109375" style="588" customWidth="1"/>
    <col min="13322" max="13322" width="13.7109375" style="588" customWidth="1"/>
    <col min="13323" max="13323" width="14.42578125" style="588" customWidth="1"/>
    <col min="13324" max="13324" width="11.7109375" style="588" customWidth="1"/>
    <col min="13325" max="13325" width="28.42578125" style="588" customWidth="1"/>
    <col min="13326" max="13326" width="32.7109375" style="588" customWidth="1"/>
    <col min="13327" max="13573" width="8.85546875" style="588"/>
    <col min="13574" max="13574" width="20.140625" style="588" customWidth="1"/>
    <col min="13575" max="13575" width="18.85546875" style="588" customWidth="1"/>
    <col min="13576" max="13576" width="45" style="588" customWidth="1"/>
    <col min="13577" max="13577" width="50.7109375" style="588" customWidth="1"/>
    <col min="13578" max="13578" width="13.7109375" style="588" customWidth="1"/>
    <col min="13579" max="13579" width="14.42578125" style="588" customWidth="1"/>
    <col min="13580" max="13580" width="11.7109375" style="588" customWidth="1"/>
    <col min="13581" max="13581" width="28.42578125" style="588" customWidth="1"/>
    <col min="13582" max="13582" width="32.7109375" style="588" customWidth="1"/>
    <col min="13583" max="13829" width="8.85546875" style="588"/>
    <col min="13830" max="13830" width="20.140625" style="588" customWidth="1"/>
    <col min="13831" max="13831" width="18.85546875" style="588" customWidth="1"/>
    <col min="13832" max="13832" width="45" style="588" customWidth="1"/>
    <col min="13833" max="13833" width="50.7109375" style="588" customWidth="1"/>
    <col min="13834" max="13834" width="13.7109375" style="588" customWidth="1"/>
    <col min="13835" max="13835" width="14.42578125" style="588" customWidth="1"/>
    <col min="13836" max="13836" width="11.7109375" style="588" customWidth="1"/>
    <col min="13837" max="13837" width="28.42578125" style="588" customWidth="1"/>
    <col min="13838" max="13838" width="32.7109375" style="588" customWidth="1"/>
    <col min="13839" max="14085" width="8.85546875" style="588"/>
    <col min="14086" max="14086" width="20.140625" style="588" customWidth="1"/>
    <col min="14087" max="14087" width="18.85546875" style="588" customWidth="1"/>
    <col min="14088" max="14088" width="45" style="588" customWidth="1"/>
    <col min="14089" max="14089" width="50.7109375" style="588" customWidth="1"/>
    <col min="14090" max="14090" width="13.7109375" style="588" customWidth="1"/>
    <col min="14091" max="14091" width="14.42578125" style="588" customWidth="1"/>
    <col min="14092" max="14092" width="11.7109375" style="588" customWidth="1"/>
    <col min="14093" max="14093" width="28.42578125" style="588" customWidth="1"/>
    <col min="14094" max="14094" width="32.7109375" style="588" customWidth="1"/>
    <col min="14095" max="14341" width="8.85546875" style="588"/>
    <col min="14342" max="14342" width="20.140625" style="588" customWidth="1"/>
    <col min="14343" max="14343" width="18.85546875" style="588" customWidth="1"/>
    <col min="14344" max="14344" width="45" style="588" customWidth="1"/>
    <col min="14345" max="14345" width="50.7109375" style="588" customWidth="1"/>
    <col min="14346" max="14346" width="13.7109375" style="588" customWidth="1"/>
    <col min="14347" max="14347" width="14.42578125" style="588" customWidth="1"/>
    <col min="14348" max="14348" width="11.7109375" style="588" customWidth="1"/>
    <col min="14349" max="14349" width="28.42578125" style="588" customWidth="1"/>
    <col min="14350" max="14350" width="32.7109375" style="588" customWidth="1"/>
    <col min="14351" max="14597" width="8.85546875" style="588"/>
    <col min="14598" max="14598" width="20.140625" style="588" customWidth="1"/>
    <col min="14599" max="14599" width="18.85546875" style="588" customWidth="1"/>
    <col min="14600" max="14600" width="45" style="588" customWidth="1"/>
    <col min="14601" max="14601" width="50.7109375" style="588" customWidth="1"/>
    <col min="14602" max="14602" width="13.7109375" style="588" customWidth="1"/>
    <col min="14603" max="14603" width="14.42578125" style="588" customWidth="1"/>
    <col min="14604" max="14604" width="11.7109375" style="588" customWidth="1"/>
    <col min="14605" max="14605" width="28.42578125" style="588" customWidth="1"/>
    <col min="14606" max="14606" width="32.7109375" style="588" customWidth="1"/>
    <col min="14607" max="14853" width="8.85546875" style="588"/>
    <col min="14854" max="14854" width="20.140625" style="588" customWidth="1"/>
    <col min="14855" max="14855" width="18.85546875" style="588" customWidth="1"/>
    <col min="14856" max="14856" width="45" style="588" customWidth="1"/>
    <col min="14857" max="14857" width="50.7109375" style="588" customWidth="1"/>
    <col min="14858" max="14858" width="13.7109375" style="588" customWidth="1"/>
    <col min="14859" max="14859" width="14.42578125" style="588" customWidth="1"/>
    <col min="14860" max="14860" width="11.7109375" style="588" customWidth="1"/>
    <col min="14861" max="14861" width="28.42578125" style="588" customWidth="1"/>
    <col min="14862" max="14862" width="32.7109375" style="588" customWidth="1"/>
    <col min="14863" max="15109" width="8.85546875" style="588"/>
    <col min="15110" max="15110" width="20.140625" style="588" customWidth="1"/>
    <col min="15111" max="15111" width="18.85546875" style="588" customWidth="1"/>
    <col min="15112" max="15112" width="45" style="588" customWidth="1"/>
    <col min="15113" max="15113" width="50.7109375" style="588" customWidth="1"/>
    <col min="15114" max="15114" width="13.7109375" style="588" customWidth="1"/>
    <col min="15115" max="15115" width="14.42578125" style="588" customWidth="1"/>
    <col min="15116" max="15116" width="11.7109375" style="588" customWidth="1"/>
    <col min="15117" max="15117" width="28.42578125" style="588" customWidth="1"/>
    <col min="15118" max="15118" width="32.7109375" style="588" customWidth="1"/>
    <col min="15119" max="15365" width="8.85546875" style="588"/>
    <col min="15366" max="15366" width="20.140625" style="588" customWidth="1"/>
    <col min="15367" max="15367" width="18.85546875" style="588" customWidth="1"/>
    <col min="15368" max="15368" width="45" style="588" customWidth="1"/>
    <col min="15369" max="15369" width="50.7109375" style="588" customWidth="1"/>
    <col min="15370" max="15370" width="13.7109375" style="588" customWidth="1"/>
    <col min="15371" max="15371" width="14.42578125" style="588" customWidth="1"/>
    <col min="15372" max="15372" width="11.7109375" style="588" customWidth="1"/>
    <col min="15373" max="15373" width="28.42578125" style="588" customWidth="1"/>
    <col min="15374" max="15374" width="32.7109375" style="588" customWidth="1"/>
    <col min="15375" max="15621" width="8.85546875" style="588"/>
    <col min="15622" max="15622" width="20.140625" style="588" customWidth="1"/>
    <col min="15623" max="15623" width="18.85546875" style="588" customWidth="1"/>
    <col min="15624" max="15624" width="45" style="588" customWidth="1"/>
    <col min="15625" max="15625" width="50.7109375" style="588" customWidth="1"/>
    <col min="15626" max="15626" width="13.7109375" style="588" customWidth="1"/>
    <col min="15627" max="15627" width="14.42578125" style="588" customWidth="1"/>
    <col min="15628" max="15628" width="11.7109375" style="588" customWidth="1"/>
    <col min="15629" max="15629" width="28.42578125" style="588" customWidth="1"/>
    <col min="15630" max="15630" width="32.7109375" style="588" customWidth="1"/>
    <col min="15631" max="15877" width="8.85546875" style="588"/>
    <col min="15878" max="15878" width="20.140625" style="588" customWidth="1"/>
    <col min="15879" max="15879" width="18.85546875" style="588" customWidth="1"/>
    <col min="15880" max="15880" width="45" style="588" customWidth="1"/>
    <col min="15881" max="15881" width="50.7109375" style="588" customWidth="1"/>
    <col min="15882" max="15882" width="13.7109375" style="588" customWidth="1"/>
    <col min="15883" max="15883" width="14.42578125" style="588" customWidth="1"/>
    <col min="15884" max="15884" width="11.7109375" style="588" customWidth="1"/>
    <col min="15885" max="15885" width="28.42578125" style="588" customWidth="1"/>
    <col min="15886" max="15886" width="32.7109375" style="588" customWidth="1"/>
    <col min="15887" max="16133" width="8.85546875" style="588"/>
    <col min="16134" max="16134" width="20.140625" style="588" customWidth="1"/>
    <col min="16135" max="16135" width="18.85546875" style="588" customWidth="1"/>
    <col min="16136" max="16136" width="45" style="588" customWidth="1"/>
    <col min="16137" max="16137" width="50.7109375" style="588" customWidth="1"/>
    <col min="16138" max="16138" width="13.7109375" style="588" customWidth="1"/>
    <col min="16139" max="16139" width="14.42578125" style="588" customWidth="1"/>
    <col min="16140" max="16140" width="11.7109375" style="588" customWidth="1"/>
    <col min="16141" max="16141" width="28.42578125" style="588" customWidth="1"/>
    <col min="16142" max="16142" width="32.7109375" style="588" customWidth="1"/>
    <col min="16143" max="16384" width="8.85546875" style="588"/>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2267</v>
      </c>
      <c r="C4" s="486" t="s">
        <v>1604</v>
      </c>
      <c r="D4" s="716" t="s">
        <v>2268</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2269</v>
      </c>
      <c r="E5" s="733"/>
      <c r="F5" s="733"/>
      <c r="G5" s="733"/>
      <c r="H5" s="733"/>
      <c r="I5" s="733"/>
      <c r="J5" s="733"/>
      <c r="K5" s="733"/>
      <c r="L5" s="733"/>
      <c r="M5" s="733"/>
      <c r="N5" s="733"/>
      <c r="O5" s="733"/>
      <c r="P5" s="733"/>
      <c r="Q5" s="733"/>
      <c r="R5" s="733"/>
      <c r="S5" s="733"/>
      <c r="T5" s="733"/>
      <c r="U5" s="733"/>
      <c r="V5" s="733"/>
      <c r="W5" s="734"/>
    </row>
    <row r="6" spans="1:23" ht="33.75" customHeight="1" x14ac:dyDescent="0.2">
      <c r="A6" s="478"/>
      <c r="B6" s="692"/>
      <c r="C6" s="486" t="s">
        <v>1459</v>
      </c>
      <c r="D6" s="785" t="s">
        <v>2181</v>
      </c>
      <c r="E6" s="785"/>
      <c r="F6" s="785"/>
      <c r="G6" s="785"/>
      <c r="H6" s="785"/>
      <c r="I6" s="785"/>
      <c r="J6" s="785"/>
      <c r="K6" s="785"/>
      <c r="L6" s="785"/>
      <c r="M6" s="785"/>
      <c r="N6" s="785"/>
      <c r="O6" s="785"/>
      <c r="P6" s="785"/>
      <c r="Q6" s="785"/>
      <c r="R6" s="785"/>
      <c r="S6" s="785"/>
      <c r="T6" s="785"/>
      <c r="U6" s="785"/>
      <c r="V6" s="785"/>
      <c r="W6" s="785"/>
    </row>
    <row r="7" spans="1:23" ht="15" customHeight="1" x14ac:dyDescent="0.2">
      <c r="A7" s="478"/>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ht="73.5" customHeight="1" x14ac:dyDescent="0.2">
      <c r="A8" s="478"/>
      <c r="B8" s="486" t="s">
        <v>1272</v>
      </c>
      <c r="C8" s="826" t="s">
        <v>2182</v>
      </c>
      <c r="D8" s="698"/>
      <c r="E8" s="698"/>
      <c r="F8" s="698"/>
      <c r="G8" s="698"/>
      <c r="H8" s="698"/>
      <c r="I8" s="698"/>
      <c r="J8" s="698"/>
      <c r="K8" s="698"/>
      <c r="L8" s="698"/>
      <c r="M8" s="698"/>
      <c r="N8" s="698"/>
      <c r="O8" s="698"/>
      <c r="P8" s="698"/>
      <c r="Q8" s="698"/>
      <c r="R8" s="698"/>
      <c r="S8" s="698"/>
      <c r="T8" s="698"/>
      <c r="U8" s="698"/>
      <c r="V8" s="698"/>
      <c r="W8" s="698"/>
    </row>
    <row r="9" spans="1:23" ht="26.25" customHeight="1" x14ac:dyDescent="0.2">
      <c r="A9" s="478"/>
      <c r="B9" s="486" t="s">
        <v>1273</v>
      </c>
      <c r="C9" s="695" t="s">
        <v>2031</v>
      </c>
      <c r="D9" s="696"/>
      <c r="E9" s="696"/>
      <c r="F9" s="696"/>
      <c r="G9" s="696"/>
      <c r="H9" s="696"/>
      <c r="I9" s="696"/>
      <c r="J9" s="696"/>
      <c r="K9" s="696"/>
      <c r="L9" s="696"/>
      <c r="M9" s="696"/>
      <c r="N9" s="696"/>
      <c r="O9" s="696"/>
      <c r="P9" s="696"/>
      <c r="Q9" s="696"/>
      <c r="R9" s="696"/>
      <c r="S9" s="696"/>
      <c r="T9" s="696"/>
      <c r="U9" s="696"/>
      <c r="V9" s="696"/>
      <c r="W9" s="696"/>
    </row>
    <row r="10" spans="1:23" ht="15"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89" t="s">
        <v>1276</v>
      </c>
      <c r="C12" s="589"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7.75"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83" t="s">
        <v>395</v>
      </c>
      <c r="C15" s="535">
        <v>44650</v>
      </c>
      <c r="D15" s="698" t="s">
        <v>2293</v>
      </c>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ht="42" customHeight="1" x14ac:dyDescent="0.2">
      <c r="A20" s="478"/>
      <c r="B20" s="553" t="s">
        <v>2081</v>
      </c>
      <c r="C20" s="826" t="s">
        <v>2183</v>
      </c>
      <c r="D20" s="698"/>
      <c r="E20" s="698"/>
      <c r="F20" s="698"/>
      <c r="G20" s="698"/>
      <c r="H20" s="698"/>
      <c r="I20" s="698"/>
      <c r="J20" s="698"/>
      <c r="K20" s="698"/>
      <c r="L20" s="698"/>
      <c r="M20" s="698"/>
      <c r="N20" s="698"/>
      <c r="O20" s="698"/>
      <c r="P20" s="698"/>
      <c r="Q20" s="698"/>
      <c r="R20" s="698"/>
      <c r="S20" s="698"/>
      <c r="T20" s="698"/>
      <c r="U20" s="698"/>
      <c r="V20" s="698"/>
      <c r="W20" s="698"/>
    </row>
    <row r="21" spans="1:23" ht="12" customHeight="1" x14ac:dyDescent="0.2">
      <c r="A21" s="478"/>
      <c r="B21" s="838" t="s">
        <v>1596</v>
      </c>
      <c r="C21" s="838"/>
      <c r="D21" s="838"/>
      <c r="E21" s="838"/>
      <c r="F21" s="838"/>
      <c r="G21" s="838"/>
      <c r="H21" s="838"/>
      <c r="I21" s="838"/>
      <c r="J21" s="838"/>
      <c r="K21" s="838"/>
      <c r="L21" s="838"/>
      <c r="M21" s="838"/>
      <c r="N21" s="838"/>
      <c r="O21" s="838"/>
      <c r="P21" s="838"/>
      <c r="Q21" s="838"/>
      <c r="R21" s="838"/>
      <c r="S21" s="838"/>
      <c r="T21" s="838"/>
      <c r="U21" s="838"/>
      <c r="V21" s="838"/>
      <c r="W21" s="838"/>
    </row>
    <row r="22" spans="1:23" ht="15" customHeight="1" x14ac:dyDescent="0.2">
      <c r="A22" s="478"/>
      <c r="B22" s="840" t="s">
        <v>1648</v>
      </c>
      <c r="C22" s="840"/>
      <c r="D22" s="840"/>
      <c r="E22" s="840"/>
      <c r="F22" s="840"/>
      <c r="G22" s="840"/>
      <c r="H22" s="840"/>
      <c r="I22" s="840"/>
      <c r="J22" s="840"/>
      <c r="K22" s="840"/>
      <c r="L22" s="840"/>
      <c r="M22" s="840"/>
      <c r="N22" s="840"/>
      <c r="O22" s="840"/>
      <c r="P22" s="840"/>
      <c r="Q22" s="840"/>
      <c r="R22" s="840"/>
      <c r="S22" s="840"/>
      <c r="T22" s="840"/>
      <c r="U22" s="840"/>
      <c r="V22" s="840"/>
      <c r="W22" s="840"/>
    </row>
    <row r="23" spans="1:23" ht="15" customHeight="1" x14ac:dyDescent="0.2">
      <c r="A23" s="478"/>
      <c r="B23" s="885" t="s">
        <v>2184</v>
      </c>
      <c r="C23" s="885"/>
      <c r="D23" s="885"/>
      <c r="E23" s="885"/>
      <c r="F23" s="885"/>
      <c r="G23" s="885"/>
      <c r="H23" s="885"/>
      <c r="I23" s="885"/>
      <c r="J23" s="885"/>
      <c r="K23" s="885"/>
      <c r="L23" s="885"/>
      <c r="M23" s="885"/>
      <c r="N23" s="885"/>
      <c r="O23" s="885"/>
      <c r="P23" s="885"/>
      <c r="Q23" s="885"/>
      <c r="R23" s="885"/>
      <c r="S23" s="885"/>
      <c r="T23" s="885"/>
      <c r="U23" s="885"/>
      <c r="V23" s="885"/>
      <c r="W23" s="885"/>
    </row>
    <row r="24" spans="1:23" ht="17.100000000000001" customHeight="1" x14ac:dyDescent="0.2">
      <c r="A24" s="478"/>
      <c r="B24" s="843" t="s">
        <v>2334</v>
      </c>
      <c r="C24" s="844"/>
      <c r="D24" s="844"/>
      <c r="E24" s="844"/>
      <c r="F24" s="844"/>
      <c r="G24" s="844"/>
      <c r="H24" s="844"/>
      <c r="I24" s="844"/>
      <c r="J24" s="844"/>
      <c r="K24" s="844"/>
      <c r="L24" s="844"/>
      <c r="M24" s="844"/>
      <c r="N24" s="844"/>
      <c r="O24" s="844"/>
      <c r="P24" s="844"/>
      <c r="Q24" s="844"/>
      <c r="R24" s="844"/>
      <c r="S24" s="844"/>
      <c r="T24" s="844"/>
      <c r="U24" s="844"/>
      <c r="V24" s="844"/>
      <c r="W24" s="845"/>
    </row>
    <row r="25" spans="1:23" ht="15" customHeight="1" x14ac:dyDescent="0.2">
      <c r="A25" s="478"/>
      <c r="B25" s="841" t="s">
        <v>2185</v>
      </c>
      <c r="C25" s="841"/>
      <c r="D25" s="841"/>
      <c r="E25" s="841"/>
      <c r="F25" s="841"/>
      <c r="G25" s="841"/>
      <c r="H25" s="841"/>
      <c r="I25" s="841"/>
      <c r="J25" s="841"/>
      <c r="K25" s="841"/>
      <c r="L25" s="841"/>
      <c r="M25" s="841"/>
      <c r="N25" s="841"/>
      <c r="O25" s="841"/>
      <c r="P25" s="841"/>
      <c r="Q25" s="841"/>
      <c r="R25" s="841"/>
      <c r="S25" s="841"/>
      <c r="T25" s="841"/>
      <c r="U25" s="841"/>
      <c r="V25" s="841"/>
      <c r="W25" s="841"/>
    </row>
    <row r="26" spans="1:23" ht="15" customHeight="1" x14ac:dyDescent="0.2">
      <c r="A26" s="478"/>
      <c r="B26" s="841" t="s">
        <v>2186</v>
      </c>
      <c r="C26" s="841"/>
      <c r="D26" s="841"/>
      <c r="E26" s="841"/>
      <c r="F26" s="841"/>
      <c r="G26" s="841"/>
      <c r="H26" s="841"/>
      <c r="I26" s="841"/>
      <c r="J26" s="841"/>
      <c r="K26" s="841"/>
      <c r="L26" s="841"/>
      <c r="M26" s="841"/>
      <c r="N26" s="841"/>
      <c r="O26" s="841"/>
      <c r="P26" s="841"/>
      <c r="Q26" s="841"/>
      <c r="R26" s="841"/>
      <c r="S26" s="841"/>
      <c r="T26" s="841"/>
      <c r="U26" s="841"/>
      <c r="V26" s="841"/>
      <c r="W26" s="841"/>
    </row>
    <row r="27" spans="1:23" ht="15" customHeight="1" x14ac:dyDescent="0.2">
      <c r="A27" s="478"/>
      <c r="B27" s="841" t="s">
        <v>2187</v>
      </c>
      <c r="C27" s="841"/>
      <c r="D27" s="841"/>
      <c r="E27" s="841"/>
      <c r="F27" s="841"/>
      <c r="G27" s="841"/>
      <c r="H27" s="841"/>
      <c r="I27" s="841"/>
      <c r="J27" s="841"/>
      <c r="K27" s="841"/>
      <c r="L27" s="841"/>
      <c r="M27" s="841"/>
      <c r="N27" s="841"/>
      <c r="O27" s="841"/>
      <c r="P27" s="841"/>
      <c r="Q27" s="841"/>
      <c r="R27" s="841"/>
      <c r="S27" s="841"/>
      <c r="T27" s="841"/>
      <c r="U27" s="841"/>
      <c r="V27" s="841"/>
      <c r="W27" s="841"/>
    </row>
    <row r="28" spans="1:23" ht="15" hidden="1" customHeight="1" x14ac:dyDescent="0.2">
      <c r="A28" s="478"/>
      <c r="B28" s="841"/>
      <c r="C28" s="841"/>
      <c r="D28" s="841"/>
      <c r="E28" s="841"/>
      <c r="F28" s="841"/>
      <c r="G28" s="841"/>
      <c r="H28" s="841"/>
      <c r="I28" s="841"/>
      <c r="J28" s="841"/>
      <c r="K28" s="841"/>
      <c r="L28" s="841"/>
      <c r="M28" s="841"/>
      <c r="N28" s="841"/>
      <c r="O28" s="841"/>
      <c r="P28" s="841"/>
      <c r="Q28" s="841"/>
      <c r="R28" s="841"/>
      <c r="S28" s="841"/>
      <c r="T28" s="841"/>
      <c r="U28" s="841"/>
      <c r="V28" s="841"/>
      <c r="W28" s="841"/>
    </row>
    <row r="29" spans="1:23" ht="15" hidden="1" customHeight="1" x14ac:dyDescent="0.2">
      <c r="A29" s="478"/>
      <c r="B29" s="841"/>
      <c r="C29" s="841"/>
      <c r="D29" s="841"/>
      <c r="E29" s="841"/>
      <c r="F29" s="841"/>
      <c r="G29" s="841"/>
      <c r="H29" s="841"/>
      <c r="I29" s="841"/>
      <c r="J29" s="841"/>
      <c r="K29" s="841"/>
      <c r="L29" s="841"/>
      <c r="M29" s="841"/>
      <c r="N29" s="841"/>
      <c r="O29" s="841"/>
      <c r="P29" s="841"/>
      <c r="Q29" s="841"/>
      <c r="R29" s="841"/>
      <c r="S29" s="841"/>
      <c r="T29" s="841"/>
      <c r="U29" s="841"/>
      <c r="V29" s="841"/>
      <c r="W29" s="841"/>
    </row>
    <row r="30" spans="1:23" ht="15" hidden="1" customHeight="1" x14ac:dyDescent="0.2">
      <c r="A30" s="478"/>
      <c r="B30" s="841"/>
      <c r="C30" s="841"/>
      <c r="D30" s="841"/>
      <c r="E30" s="841"/>
      <c r="F30" s="841"/>
      <c r="G30" s="841"/>
      <c r="H30" s="841"/>
      <c r="I30" s="841"/>
      <c r="J30" s="841"/>
      <c r="K30" s="841"/>
      <c r="L30" s="841"/>
      <c r="M30" s="841"/>
      <c r="N30" s="841"/>
      <c r="O30" s="841"/>
      <c r="P30" s="841"/>
      <c r="Q30" s="841"/>
      <c r="R30" s="841"/>
      <c r="S30" s="841"/>
      <c r="T30" s="841"/>
      <c r="U30" s="841"/>
      <c r="V30" s="841"/>
      <c r="W30" s="841"/>
    </row>
    <row r="31" spans="1:23" ht="15" hidden="1" customHeight="1" x14ac:dyDescent="0.2">
      <c r="A31" s="478"/>
      <c r="B31" s="841"/>
      <c r="C31" s="841"/>
      <c r="D31" s="841"/>
      <c r="E31" s="841"/>
      <c r="F31" s="841"/>
      <c r="G31" s="841"/>
      <c r="H31" s="841"/>
      <c r="I31" s="841"/>
      <c r="J31" s="841"/>
      <c r="K31" s="841"/>
      <c r="L31" s="841"/>
      <c r="M31" s="841"/>
      <c r="N31" s="841"/>
      <c r="O31" s="841"/>
      <c r="P31" s="841"/>
      <c r="Q31" s="841"/>
      <c r="R31" s="841"/>
      <c r="S31" s="841"/>
      <c r="T31" s="841"/>
      <c r="U31" s="841"/>
      <c r="V31" s="841"/>
      <c r="W31" s="841"/>
    </row>
    <row r="32" spans="1:23" ht="14.1" customHeight="1" x14ac:dyDescent="0.2">
      <c r="A32" s="478"/>
      <c r="B32" s="846" t="s">
        <v>2196</v>
      </c>
      <c r="C32" s="846"/>
      <c r="D32" s="846"/>
      <c r="E32" s="846"/>
      <c r="F32" s="846"/>
      <c r="G32" s="846"/>
      <c r="H32" s="846"/>
      <c r="I32" s="846"/>
      <c r="J32" s="846"/>
      <c r="K32" s="846"/>
      <c r="L32" s="846"/>
      <c r="M32" s="846"/>
      <c r="N32" s="846"/>
      <c r="O32" s="846"/>
      <c r="P32" s="846"/>
      <c r="Q32" s="846"/>
      <c r="R32" s="846"/>
      <c r="S32" s="846"/>
      <c r="T32" s="846"/>
      <c r="U32" s="846"/>
      <c r="V32" s="846"/>
      <c r="W32" s="846"/>
    </row>
    <row r="33" spans="1:23" x14ac:dyDescent="0.2">
      <c r="A33" s="478"/>
      <c r="B33" s="847"/>
      <c r="C33" s="847"/>
      <c r="D33" s="847"/>
      <c r="E33" s="847"/>
      <c r="F33" s="847"/>
      <c r="G33" s="847"/>
      <c r="H33" s="847"/>
      <c r="I33" s="847"/>
      <c r="J33" s="847"/>
      <c r="K33" s="847"/>
      <c r="L33" s="847"/>
      <c r="M33" s="847"/>
      <c r="N33" s="847"/>
      <c r="O33" s="847"/>
      <c r="P33" s="847"/>
      <c r="Q33" s="847"/>
      <c r="R33" s="847"/>
      <c r="S33" s="847"/>
      <c r="T33" s="847"/>
      <c r="U33" s="847"/>
      <c r="V33" s="847"/>
      <c r="W33" s="847"/>
    </row>
    <row r="34" spans="1:23" ht="12" customHeight="1" x14ac:dyDescent="0.2">
      <c r="A34" s="478"/>
      <c r="B34" s="838" t="s">
        <v>1597</v>
      </c>
      <c r="C34" s="838"/>
      <c r="D34" s="838"/>
      <c r="E34" s="838"/>
      <c r="F34" s="838"/>
      <c r="G34" s="838"/>
      <c r="H34" s="838"/>
      <c r="I34" s="838"/>
      <c r="J34" s="838"/>
      <c r="K34" s="838"/>
      <c r="L34" s="838"/>
      <c r="M34" s="838"/>
      <c r="N34" s="838"/>
      <c r="O34" s="838"/>
      <c r="P34" s="838"/>
      <c r="Q34" s="838"/>
      <c r="R34" s="838"/>
      <c r="S34" s="838"/>
      <c r="T34" s="838"/>
      <c r="U34" s="838"/>
      <c r="V34" s="838"/>
      <c r="W34" s="838"/>
    </row>
    <row r="35" spans="1:23" ht="44.1" customHeight="1" x14ac:dyDescent="0.2">
      <c r="A35" s="478"/>
      <c r="B35" s="589" t="s">
        <v>1598</v>
      </c>
      <c r="C35" s="839" t="s">
        <v>1599</v>
      </c>
      <c r="D35" s="839"/>
      <c r="E35" s="839"/>
      <c r="F35" s="839"/>
      <c r="G35" s="839"/>
      <c r="H35" s="839"/>
      <c r="I35" s="839"/>
      <c r="J35" s="839"/>
      <c r="K35" s="839" t="s">
        <v>1600</v>
      </c>
      <c r="L35" s="839"/>
      <c r="M35" s="839"/>
      <c r="N35" s="839"/>
      <c r="O35" s="839" t="s">
        <v>1601</v>
      </c>
      <c r="P35" s="839"/>
      <c r="Q35" s="839"/>
      <c r="R35" s="839"/>
      <c r="S35" s="839" t="s">
        <v>1613</v>
      </c>
      <c r="T35" s="839"/>
      <c r="U35" s="839"/>
      <c r="V35" s="839"/>
      <c r="W35" s="839"/>
    </row>
    <row r="36" spans="1:23" ht="96.75" customHeight="1" x14ac:dyDescent="0.2">
      <c r="A36" s="478"/>
      <c r="B36" s="857" t="s">
        <v>2188</v>
      </c>
      <c r="C36" s="826" t="s">
        <v>2352</v>
      </c>
      <c r="D36" s="826"/>
      <c r="E36" s="826"/>
      <c r="F36" s="826"/>
      <c r="G36" s="826"/>
      <c r="H36" s="826"/>
      <c r="I36" s="826"/>
      <c r="J36" s="826"/>
      <c r="K36" s="849" t="s">
        <v>2192</v>
      </c>
      <c r="L36" s="849"/>
      <c r="M36" s="849"/>
      <c r="N36" s="849"/>
      <c r="O36" s="849" t="s">
        <v>2031</v>
      </c>
      <c r="P36" s="849"/>
      <c r="Q36" s="849"/>
      <c r="R36" s="849"/>
      <c r="S36" s="850" t="s">
        <v>2198</v>
      </c>
      <c r="T36" s="850"/>
      <c r="U36" s="850"/>
      <c r="V36" s="850"/>
      <c r="W36" s="850"/>
    </row>
    <row r="37" spans="1:23" ht="59.25" customHeight="1" x14ac:dyDescent="0.2">
      <c r="A37" s="478"/>
      <c r="B37" s="884"/>
      <c r="C37" s="826" t="s">
        <v>2353</v>
      </c>
      <c r="D37" s="826"/>
      <c r="E37" s="826"/>
      <c r="F37" s="826"/>
      <c r="G37" s="826"/>
      <c r="H37" s="826"/>
      <c r="I37" s="826"/>
      <c r="J37" s="826"/>
      <c r="K37" s="849" t="s">
        <v>1622</v>
      </c>
      <c r="L37" s="849"/>
      <c r="M37" s="849"/>
      <c r="N37" s="849"/>
      <c r="O37" s="849" t="s">
        <v>2031</v>
      </c>
      <c r="P37" s="849"/>
      <c r="Q37" s="849"/>
      <c r="R37" s="849"/>
      <c r="S37" s="850" t="s">
        <v>2197</v>
      </c>
      <c r="T37" s="850"/>
      <c r="U37" s="850"/>
      <c r="V37" s="850"/>
      <c r="W37" s="850"/>
    </row>
    <row r="38" spans="1:23" ht="54" customHeight="1" x14ac:dyDescent="0.2">
      <c r="A38" s="478"/>
      <c r="B38" s="536" t="s">
        <v>2189</v>
      </c>
      <c r="C38" s="826" t="s">
        <v>2199</v>
      </c>
      <c r="D38" s="826"/>
      <c r="E38" s="826"/>
      <c r="F38" s="826"/>
      <c r="G38" s="826"/>
      <c r="H38" s="826"/>
      <c r="I38" s="826"/>
      <c r="J38" s="826"/>
      <c r="K38" s="849" t="s">
        <v>1622</v>
      </c>
      <c r="L38" s="849"/>
      <c r="M38" s="849"/>
      <c r="N38" s="849"/>
      <c r="O38" s="849" t="s">
        <v>2031</v>
      </c>
      <c r="P38" s="849"/>
      <c r="Q38" s="849"/>
      <c r="R38" s="849"/>
      <c r="S38" s="850" t="s">
        <v>2200</v>
      </c>
      <c r="T38" s="850"/>
      <c r="U38" s="850"/>
      <c r="V38" s="850"/>
      <c r="W38" s="850"/>
    </row>
    <row r="39" spans="1:23" ht="105" customHeight="1" x14ac:dyDescent="0.2">
      <c r="A39" s="478"/>
      <c r="B39" s="536" t="s">
        <v>2190</v>
      </c>
      <c r="C39" s="826" t="s">
        <v>2193</v>
      </c>
      <c r="D39" s="826"/>
      <c r="E39" s="826"/>
      <c r="F39" s="826"/>
      <c r="G39" s="826"/>
      <c r="H39" s="826"/>
      <c r="I39" s="826"/>
      <c r="J39" s="826"/>
      <c r="K39" s="849" t="s">
        <v>2194</v>
      </c>
      <c r="L39" s="849"/>
      <c r="M39" s="849"/>
      <c r="N39" s="849"/>
      <c r="O39" s="849" t="s">
        <v>2301</v>
      </c>
      <c r="P39" s="849"/>
      <c r="Q39" s="849"/>
      <c r="R39" s="849"/>
      <c r="S39" s="850" t="s">
        <v>2195</v>
      </c>
      <c r="T39" s="850"/>
      <c r="U39" s="850"/>
      <c r="V39" s="850"/>
      <c r="W39" s="850"/>
    </row>
    <row r="40" spans="1:23" ht="39" customHeight="1" x14ac:dyDescent="0.2">
      <c r="A40" s="478"/>
      <c r="B40" s="536" t="s">
        <v>2191</v>
      </c>
      <c r="C40" s="826" t="s">
        <v>2201</v>
      </c>
      <c r="D40" s="826"/>
      <c r="E40" s="826"/>
      <c r="F40" s="826"/>
      <c r="G40" s="826"/>
      <c r="H40" s="826"/>
      <c r="I40" s="826"/>
      <c r="J40" s="826"/>
      <c r="K40" s="849" t="s">
        <v>1651</v>
      </c>
      <c r="L40" s="849"/>
      <c r="M40" s="849"/>
      <c r="N40" s="849"/>
      <c r="O40" s="849" t="s">
        <v>1645</v>
      </c>
      <c r="P40" s="849"/>
      <c r="Q40" s="849"/>
      <c r="R40" s="849"/>
      <c r="S40" s="850" t="s">
        <v>1785</v>
      </c>
      <c r="T40" s="850"/>
      <c r="U40" s="850"/>
      <c r="V40" s="850"/>
      <c r="W40" s="850"/>
    </row>
    <row r="42" spans="1:23" ht="12.95" customHeight="1" x14ac:dyDescent="0.2">
      <c r="A42" s="478"/>
      <c r="B42" s="838" t="s">
        <v>1602</v>
      </c>
      <c r="C42" s="838"/>
      <c r="D42" s="838"/>
      <c r="E42" s="838"/>
      <c r="F42" s="838"/>
      <c r="G42" s="838"/>
      <c r="H42" s="838"/>
      <c r="I42" s="838"/>
      <c r="J42" s="838"/>
      <c r="K42" s="838"/>
      <c r="L42" s="838"/>
      <c r="M42" s="838"/>
      <c r="N42" s="838"/>
      <c r="O42" s="838"/>
      <c r="P42" s="838"/>
      <c r="Q42" s="838"/>
      <c r="R42" s="838"/>
      <c r="S42" s="838"/>
      <c r="T42" s="838"/>
      <c r="U42" s="838"/>
      <c r="V42" s="838"/>
      <c r="W42" s="838"/>
    </row>
    <row r="43" spans="1:23" x14ac:dyDescent="0.2">
      <c r="A43" s="537"/>
      <c r="B43" s="714" t="s">
        <v>1290</v>
      </c>
      <c r="C43" s="715"/>
      <c r="D43" s="715"/>
      <c r="E43" s="715"/>
      <c r="F43" s="715"/>
      <c r="G43" s="715"/>
      <c r="H43" s="715"/>
      <c r="I43" s="715"/>
      <c r="J43" s="715"/>
      <c r="K43" s="715"/>
      <c r="L43" s="715"/>
      <c r="M43" s="715"/>
      <c r="N43" s="715"/>
      <c r="O43" s="715"/>
      <c r="P43" s="715"/>
      <c r="Q43" s="715"/>
      <c r="R43" s="715"/>
      <c r="S43" s="715"/>
      <c r="T43" s="715"/>
      <c r="U43" s="715"/>
      <c r="V43" s="715"/>
      <c r="W43" s="715"/>
    </row>
    <row r="44" spans="1:23" ht="33" customHeight="1" x14ac:dyDescent="0.2">
      <c r="A44" s="538"/>
      <c r="B44" s="697" t="s">
        <v>1605</v>
      </c>
      <c r="C44" s="698"/>
      <c r="D44" s="698"/>
      <c r="E44" s="698"/>
      <c r="F44" s="698"/>
      <c r="G44" s="698"/>
      <c r="H44" s="698"/>
      <c r="I44" s="698"/>
      <c r="J44" s="698"/>
      <c r="K44" s="698"/>
      <c r="L44" s="698"/>
      <c r="M44" s="698"/>
      <c r="N44" s="698"/>
      <c r="O44" s="698"/>
      <c r="P44" s="698"/>
      <c r="Q44" s="698"/>
      <c r="R44" s="698"/>
      <c r="S44" s="698"/>
      <c r="T44" s="698"/>
      <c r="U44" s="698"/>
      <c r="V44" s="698"/>
      <c r="W44" s="698"/>
    </row>
    <row r="45" spans="1:23" ht="31.5" customHeight="1" x14ac:dyDescent="0.2">
      <c r="A45" s="538"/>
      <c r="B45" s="697" t="s">
        <v>1606</v>
      </c>
      <c r="C45" s="698"/>
      <c r="D45" s="698"/>
      <c r="E45" s="698"/>
      <c r="F45" s="698"/>
      <c r="G45" s="698"/>
      <c r="H45" s="698"/>
      <c r="I45" s="698"/>
      <c r="J45" s="698"/>
      <c r="K45" s="698"/>
      <c r="L45" s="698"/>
      <c r="M45" s="698"/>
      <c r="N45" s="698"/>
      <c r="O45" s="698"/>
      <c r="P45" s="698"/>
      <c r="Q45" s="698"/>
      <c r="R45" s="698"/>
      <c r="S45" s="698"/>
      <c r="T45" s="698"/>
      <c r="U45" s="698"/>
      <c r="V45" s="698"/>
      <c r="W45" s="698"/>
    </row>
    <row r="46" spans="1:23" ht="24.95" hidden="1" customHeight="1" x14ac:dyDescent="0.2">
      <c r="A46" s="538"/>
      <c r="B46" s="697"/>
      <c r="C46" s="698"/>
      <c r="D46" s="698"/>
      <c r="E46" s="698"/>
      <c r="F46" s="698"/>
      <c r="G46" s="698"/>
      <c r="H46" s="698"/>
      <c r="I46" s="698"/>
      <c r="J46" s="698"/>
      <c r="K46" s="698"/>
      <c r="L46" s="698"/>
      <c r="M46" s="698"/>
      <c r="N46" s="698"/>
      <c r="O46" s="698"/>
      <c r="P46" s="698"/>
      <c r="Q46" s="698"/>
      <c r="R46" s="698"/>
      <c r="S46" s="698"/>
      <c r="T46" s="698"/>
      <c r="U46" s="698"/>
      <c r="V46" s="698"/>
      <c r="W46" s="698"/>
    </row>
    <row r="47" spans="1:23" ht="24.95" hidden="1" customHeight="1" x14ac:dyDescent="0.2">
      <c r="A47" s="538"/>
      <c r="B47" s="848"/>
      <c r="C47" s="791"/>
      <c r="D47" s="791"/>
      <c r="E47" s="791"/>
      <c r="F47" s="791"/>
      <c r="G47" s="791"/>
      <c r="H47" s="791"/>
      <c r="I47" s="791"/>
      <c r="J47" s="791"/>
      <c r="K47" s="791"/>
      <c r="L47" s="791"/>
      <c r="M47" s="791"/>
      <c r="N47" s="791"/>
      <c r="O47" s="791"/>
      <c r="P47" s="791"/>
      <c r="Q47" s="791"/>
      <c r="R47" s="791"/>
      <c r="S47" s="791"/>
      <c r="T47" s="791"/>
      <c r="U47" s="791"/>
      <c r="V47" s="791"/>
      <c r="W47" s="791"/>
    </row>
  </sheetData>
  <customSheetViews>
    <customSheetView guid="{B571A6AA-5FF9-4D4B-83A0-0601E61E0A45}" scale="141" showPageBreaks="1" printArea="1" hiddenRows="1" view="pageBreakPreview">
      <selection activeCell="D6" sqref="D6:W6"/>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41" showPageBreaks="1" printArea="1" hiddenRows="1" view="pageBreakPreview" topLeftCell="A7">
      <selection activeCell="C15" sqref="C15"/>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65">
    <mergeCell ref="D5:W5"/>
    <mergeCell ref="D6:W6"/>
    <mergeCell ref="D7:J7"/>
    <mergeCell ref="K7:N7"/>
    <mergeCell ref="O7:W7"/>
    <mergeCell ref="B2:W2"/>
    <mergeCell ref="B1:W1"/>
    <mergeCell ref="B21:W21"/>
    <mergeCell ref="C8:W8"/>
    <mergeCell ref="C9:W9"/>
    <mergeCell ref="B11:W11"/>
    <mergeCell ref="D12:W12"/>
    <mergeCell ref="D13:W13"/>
    <mergeCell ref="D14:W14"/>
    <mergeCell ref="D15:W15"/>
    <mergeCell ref="D16:W16"/>
    <mergeCell ref="D17:W17"/>
    <mergeCell ref="D18:W18"/>
    <mergeCell ref="C20:W20"/>
    <mergeCell ref="B4:B7"/>
    <mergeCell ref="D4:W4"/>
    <mergeCell ref="B33:W33"/>
    <mergeCell ref="B22:W22"/>
    <mergeCell ref="B23:W23"/>
    <mergeCell ref="B24:W24"/>
    <mergeCell ref="B25:W25"/>
    <mergeCell ref="B26:W26"/>
    <mergeCell ref="B27:W27"/>
    <mergeCell ref="B28:W28"/>
    <mergeCell ref="B29:W29"/>
    <mergeCell ref="B30:W30"/>
    <mergeCell ref="B31:W31"/>
    <mergeCell ref="B32:W32"/>
    <mergeCell ref="C36:J36"/>
    <mergeCell ref="K36:N36"/>
    <mergeCell ref="O36:R36"/>
    <mergeCell ref="S36:W36"/>
    <mergeCell ref="B36:B37"/>
    <mergeCell ref="C37:J37"/>
    <mergeCell ref="K37:N37"/>
    <mergeCell ref="O37:R37"/>
    <mergeCell ref="S37:W37"/>
    <mergeCell ref="B34:W34"/>
    <mergeCell ref="C35:J35"/>
    <mergeCell ref="K35:N35"/>
    <mergeCell ref="O35:R35"/>
    <mergeCell ref="S35:W35"/>
    <mergeCell ref="B43:W43"/>
    <mergeCell ref="B44:W44"/>
    <mergeCell ref="B45:W45"/>
    <mergeCell ref="B46:W46"/>
    <mergeCell ref="B47:W47"/>
    <mergeCell ref="B42:W42"/>
    <mergeCell ref="C40:J40"/>
    <mergeCell ref="K40:N40"/>
    <mergeCell ref="O40:R40"/>
    <mergeCell ref="S40:W40"/>
    <mergeCell ref="K38:N38"/>
    <mergeCell ref="O38:R38"/>
    <mergeCell ref="S38:W38"/>
    <mergeCell ref="C39:J39"/>
    <mergeCell ref="K39:N39"/>
    <mergeCell ref="O39:R39"/>
    <mergeCell ref="S39:W39"/>
    <mergeCell ref="C38:J38"/>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O36:R39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W63"/>
  <sheetViews>
    <sheetView view="pageBreakPreview" topLeftCell="A50" zoomScale="141" zoomScaleNormal="165" zoomScaleSheetLayoutView="165" zoomScalePageLayoutView="165" workbookViewId="0">
      <selection activeCell="O53" sqref="O53:R53"/>
    </sheetView>
  </sheetViews>
  <sheetFormatPr defaultRowHeight="15" x14ac:dyDescent="0.2"/>
  <cols>
    <col min="1" max="1" width="2.140625" style="593" customWidth="1"/>
    <col min="2" max="2" width="22.7109375" style="593"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1" width="8.85546875" style="593"/>
    <col min="262" max="262" width="20.140625" style="593" customWidth="1"/>
    <col min="263" max="263" width="18.85546875" style="593" customWidth="1"/>
    <col min="264" max="264" width="45" style="593" customWidth="1"/>
    <col min="265" max="265" width="50.7109375" style="593" customWidth="1"/>
    <col min="266" max="266" width="13.7109375" style="593" customWidth="1"/>
    <col min="267" max="267" width="14.42578125" style="593" customWidth="1"/>
    <col min="268" max="268" width="11.7109375" style="593" customWidth="1"/>
    <col min="269" max="269" width="28.42578125" style="593" customWidth="1"/>
    <col min="270" max="270" width="32.7109375" style="593" customWidth="1"/>
    <col min="271" max="517" width="8.85546875" style="593"/>
    <col min="518" max="518" width="20.140625" style="593" customWidth="1"/>
    <col min="519" max="519" width="18.85546875" style="593" customWidth="1"/>
    <col min="520" max="520" width="45" style="593" customWidth="1"/>
    <col min="521" max="521" width="50.7109375" style="593" customWidth="1"/>
    <col min="522" max="522" width="13.7109375" style="593" customWidth="1"/>
    <col min="523" max="523" width="14.42578125" style="593" customWidth="1"/>
    <col min="524" max="524" width="11.7109375" style="593" customWidth="1"/>
    <col min="525" max="525" width="28.42578125" style="593" customWidth="1"/>
    <col min="526" max="526" width="32.7109375" style="593" customWidth="1"/>
    <col min="527" max="773" width="8.85546875" style="593"/>
    <col min="774" max="774" width="20.140625" style="593" customWidth="1"/>
    <col min="775" max="775" width="18.85546875" style="593" customWidth="1"/>
    <col min="776" max="776" width="45" style="593" customWidth="1"/>
    <col min="777" max="777" width="50.7109375" style="593" customWidth="1"/>
    <col min="778" max="778" width="13.7109375" style="593" customWidth="1"/>
    <col min="779" max="779" width="14.42578125" style="593" customWidth="1"/>
    <col min="780" max="780" width="11.7109375" style="593" customWidth="1"/>
    <col min="781" max="781" width="28.42578125" style="593" customWidth="1"/>
    <col min="782" max="782" width="32.7109375" style="593" customWidth="1"/>
    <col min="783" max="1029" width="9.140625" style="593"/>
    <col min="1030" max="1030" width="20.140625" style="593" customWidth="1"/>
    <col min="1031" max="1031" width="18.85546875" style="593" customWidth="1"/>
    <col min="1032" max="1032" width="45" style="593" customWidth="1"/>
    <col min="1033" max="1033" width="50.7109375" style="593" customWidth="1"/>
    <col min="1034" max="1034" width="13.7109375" style="593" customWidth="1"/>
    <col min="1035" max="1035" width="14.42578125" style="593" customWidth="1"/>
    <col min="1036" max="1036" width="11.7109375" style="593" customWidth="1"/>
    <col min="1037" max="1037" width="28.42578125" style="593" customWidth="1"/>
    <col min="1038" max="1038" width="32.7109375" style="593" customWidth="1"/>
    <col min="1039" max="1285" width="8.85546875" style="593"/>
    <col min="1286" max="1286" width="20.140625" style="593" customWidth="1"/>
    <col min="1287" max="1287" width="18.85546875" style="593" customWidth="1"/>
    <col min="1288" max="1288" width="45" style="593" customWidth="1"/>
    <col min="1289" max="1289" width="50.7109375" style="593" customWidth="1"/>
    <col min="1290" max="1290" width="13.7109375" style="593" customWidth="1"/>
    <col min="1291" max="1291" width="14.42578125" style="593" customWidth="1"/>
    <col min="1292" max="1292" width="11.7109375" style="593" customWidth="1"/>
    <col min="1293" max="1293" width="28.42578125" style="593" customWidth="1"/>
    <col min="1294" max="1294" width="32.7109375" style="593" customWidth="1"/>
    <col min="1295" max="1541" width="8.85546875" style="593"/>
    <col min="1542" max="1542" width="20.140625" style="593" customWidth="1"/>
    <col min="1543" max="1543" width="18.85546875" style="593" customWidth="1"/>
    <col min="1544" max="1544" width="45" style="593" customWidth="1"/>
    <col min="1545" max="1545" width="50.7109375" style="593" customWidth="1"/>
    <col min="1546" max="1546" width="13.7109375" style="593" customWidth="1"/>
    <col min="1547" max="1547" width="14.42578125" style="593" customWidth="1"/>
    <col min="1548" max="1548" width="11.7109375" style="593" customWidth="1"/>
    <col min="1549" max="1549" width="28.42578125" style="593" customWidth="1"/>
    <col min="1550" max="1550" width="32.7109375" style="593" customWidth="1"/>
    <col min="1551" max="1797" width="8.85546875" style="593"/>
    <col min="1798" max="1798" width="20.140625" style="593" customWidth="1"/>
    <col min="1799" max="1799" width="18.85546875" style="593" customWidth="1"/>
    <col min="1800" max="1800" width="45" style="593" customWidth="1"/>
    <col min="1801" max="1801" width="50.7109375" style="593" customWidth="1"/>
    <col min="1802" max="1802" width="13.7109375" style="593" customWidth="1"/>
    <col min="1803" max="1803" width="14.42578125" style="593" customWidth="1"/>
    <col min="1804" max="1804" width="11.7109375" style="593" customWidth="1"/>
    <col min="1805" max="1805" width="28.42578125" style="593" customWidth="1"/>
    <col min="1806" max="1806" width="32.7109375" style="593" customWidth="1"/>
    <col min="1807" max="2053" width="9.140625" style="593"/>
    <col min="2054" max="2054" width="20.140625" style="593" customWidth="1"/>
    <col min="2055" max="2055" width="18.85546875" style="593" customWidth="1"/>
    <col min="2056" max="2056" width="45" style="593" customWidth="1"/>
    <col min="2057" max="2057" width="50.7109375" style="593" customWidth="1"/>
    <col min="2058" max="2058" width="13.7109375" style="593" customWidth="1"/>
    <col min="2059" max="2059" width="14.42578125" style="593" customWidth="1"/>
    <col min="2060" max="2060" width="11.7109375" style="593" customWidth="1"/>
    <col min="2061" max="2061" width="28.42578125" style="593" customWidth="1"/>
    <col min="2062" max="2062" width="32.7109375" style="593" customWidth="1"/>
    <col min="2063" max="2309" width="8.85546875" style="593"/>
    <col min="2310" max="2310" width="20.140625" style="593" customWidth="1"/>
    <col min="2311" max="2311" width="18.85546875" style="593" customWidth="1"/>
    <col min="2312" max="2312" width="45" style="593" customWidth="1"/>
    <col min="2313" max="2313" width="50.7109375" style="593" customWidth="1"/>
    <col min="2314" max="2314" width="13.7109375" style="593" customWidth="1"/>
    <col min="2315" max="2315" width="14.42578125" style="593" customWidth="1"/>
    <col min="2316" max="2316" width="11.7109375" style="593" customWidth="1"/>
    <col min="2317" max="2317" width="28.42578125" style="593" customWidth="1"/>
    <col min="2318" max="2318" width="32.7109375" style="593" customWidth="1"/>
    <col min="2319" max="2565" width="8.85546875" style="593"/>
    <col min="2566" max="2566" width="20.140625" style="593" customWidth="1"/>
    <col min="2567" max="2567" width="18.85546875" style="593" customWidth="1"/>
    <col min="2568" max="2568" width="45" style="593" customWidth="1"/>
    <col min="2569" max="2569" width="50.7109375" style="593" customWidth="1"/>
    <col min="2570" max="2570" width="13.7109375" style="593" customWidth="1"/>
    <col min="2571" max="2571" width="14.42578125" style="593" customWidth="1"/>
    <col min="2572" max="2572" width="11.7109375" style="593" customWidth="1"/>
    <col min="2573" max="2573" width="28.42578125" style="593" customWidth="1"/>
    <col min="2574" max="2574" width="32.7109375" style="593" customWidth="1"/>
    <col min="2575" max="2821" width="8.85546875" style="593"/>
    <col min="2822" max="2822" width="20.140625" style="593" customWidth="1"/>
    <col min="2823" max="2823" width="18.85546875" style="593" customWidth="1"/>
    <col min="2824" max="2824" width="45" style="593" customWidth="1"/>
    <col min="2825" max="2825" width="50.7109375" style="593" customWidth="1"/>
    <col min="2826" max="2826" width="13.7109375" style="593" customWidth="1"/>
    <col min="2827" max="2827" width="14.42578125" style="593" customWidth="1"/>
    <col min="2828" max="2828" width="11.7109375" style="593" customWidth="1"/>
    <col min="2829" max="2829" width="28.42578125" style="593" customWidth="1"/>
    <col min="2830" max="2830" width="32.7109375" style="593" customWidth="1"/>
    <col min="2831" max="3077" width="9.140625" style="593"/>
    <col min="3078" max="3078" width="20.140625" style="593" customWidth="1"/>
    <col min="3079" max="3079" width="18.85546875" style="593" customWidth="1"/>
    <col min="3080" max="3080" width="45" style="593" customWidth="1"/>
    <col min="3081" max="3081" width="50.7109375" style="593" customWidth="1"/>
    <col min="3082" max="3082" width="13.7109375" style="593" customWidth="1"/>
    <col min="3083" max="3083" width="14.42578125" style="593" customWidth="1"/>
    <col min="3084" max="3084" width="11.7109375" style="593" customWidth="1"/>
    <col min="3085" max="3085" width="28.42578125" style="593" customWidth="1"/>
    <col min="3086" max="3086" width="32.7109375" style="593" customWidth="1"/>
    <col min="3087" max="3333" width="8.85546875" style="593"/>
    <col min="3334" max="3334" width="20.140625" style="593" customWidth="1"/>
    <col min="3335" max="3335" width="18.85546875" style="593" customWidth="1"/>
    <col min="3336" max="3336" width="45" style="593" customWidth="1"/>
    <col min="3337" max="3337" width="50.7109375" style="593" customWidth="1"/>
    <col min="3338" max="3338" width="13.7109375" style="593" customWidth="1"/>
    <col min="3339" max="3339" width="14.42578125" style="593" customWidth="1"/>
    <col min="3340" max="3340" width="11.7109375" style="593" customWidth="1"/>
    <col min="3341" max="3341" width="28.42578125" style="593" customWidth="1"/>
    <col min="3342" max="3342" width="32.7109375" style="593" customWidth="1"/>
    <col min="3343" max="3589" width="8.85546875" style="593"/>
    <col min="3590" max="3590" width="20.140625" style="593" customWidth="1"/>
    <col min="3591" max="3591" width="18.85546875" style="593" customWidth="1"/>
    <col min="3592" max="3592" width="45" style="593" customWidth="1"/>
    <col min="3593" max="3593" width="50.7109375" style="593" customWidth="1"/>
    <col min="3594" max="3594" width="13.7109375" style="593" customWidth="1"/>
    <col min="3595" max="3595" width="14.42578125" style="593" customWidth="1"/>
    <col min="3596" max="3596" width="11.7109375" style="593" customWidth="1"/>
    <col min="3597" max="3597" width="28.42578125" style="593" customWidth="1"/>
    <col min="3598" max="3598" width="32.7109375" style="593" customWidth="1"/>
    <col min="3599" max="3845" width="8.85546875" style="593"/>
    <col min="3846" max="3846" width="20.140625" style="593" customWidth="1"/>
    <col min="3847" max="3847" width="18.85546875" style="593" customWidth="1"/>
    <col min="3848" max="3848" width="45" style="593" customWidth="1"/>
    <col min="3849" max="3849" width="50.7109375" style="593" customWidth="1"/>
    <col min="3850" max="3850" width="13.7109375" style="593" customWidth="1"/>
    <col min="3851" max="3851" width="14.42578125" style="593" customWidth="1"/>
    <col min="3852" max="3852" width="11.7109375" style="593" customWidth="1"/>
    <col min="3853" max="3853" width="28.42578125" style="593" customWidth="1"/>
    <col min="3854" max="3854" width="32.7109375" style="593" customWidth="1"/>
    <col min="3855" max="4101" width="9.140625" style="593"/>
    <col min="4102" max="4102" width="20.140625" style="593" customWidth="1"/>
    <col min="4103" max="4103" width="18.85546875" style="593" customWidth="1"/>
    <col min="4104" max="4104" width="45" style="593" customWidth="1"/>
    <col min="4105" max="4105" width="50.7109375" style="593" customWidth="1"/>
    <col min="4106" max="4106" width="13.7109375" style="593" customWidth="1"/>
    <col min="4107" max="4107" width="14.42578125" style="593" customWidth="1"/>
    <col min="4108" max="4108" width="11.7109375" style="593" customWidth="1"/>
    <col min="4109" max="4109" width="28.42578125" style="593" customWidth="1"/>
    <col min="4110" max="4110" width="32.7109375" style="593" customWidth="1"/>
    <col min="4111" max="4357" width="8.85546875" style="593"/>
    <col min="4358" max="4358" width="20.140625" style="593" customWidth="1"/>
    <col min="4359" max="4359" width="18.85546875" style="593" customWidth="1"/>
    <col min="4360" max="4360" width="45" style="593" customWidth="1"/>
    <col min="4361" max="4361" width="50.7109375" style="593" customWidth="1"/>
    <col min="4362" max="4362" width="13.7109375" style="593" customWidth="1"/>
    <col min="4363" max="4363" width="14.42578125" style="593" customWidth="1"/>
    <col min="4364" max="4364" width="11.7109375" style="593" customWidth="1"/>
    <col min="4365" max="4365" width="28.42578125" style="593" customWidth="1"/>
    <col min="4366" max="4366" width="32.7109375" style="593" customWidth="1"/>
    <col min="4367" max="4613" width="8.85546875" style="593"/>
    <col min="4614" max="4614" width="20.140625" style="593" customWidth="1"/>
    <col min="4615" max="4615" width="18.85546875" style="593" customWidth="1"/>
    <col min="4616" max="4616" width="45" style="593" customWidth="1"/>
    <col min="4617" max="4617" width="50.7109375" style="593" customWidth="1"/>
    <col min="4618" max="4618" width="13.7109375" style="593" customWidth="1"/>
    <col min="4619" max="4619" width="14.42578125" style="593" customWidth="1"/>
    <col min="4620" max="4620" width="11.7109375" style="593" customWidth="1"/>
    <col min="4621" max="4621" width="28.42578125" style="593" customWidth="1"/>
    <col min="4622" max="4622" width="32.7109375" style="593" customWidth="1"/>
    <col min="4623" max="4869" width="8.85546875" style="593"/>
    <col min="4870" max="4870" width="20.140625" style="593" customWidth="1"/>
    <col min="4871" max="4871" width="18.85546875" style="593" customWidth="1"/>
    <col min="4872" max="4872" width="45" style="593" customWidth="1"/>
    <col min="4873" max="4873" width="50.7109375" style="593" customWidth="1"/>
    <col min="4874" max="4874" width="13.7109375" style="593" customWidth="1"/>
    <col min="4875" max="4875" width="14.42578125" style="593" customWidth="1"/>
    <col min="4876" max="4876" width="11.7109375" style="593" customWidth="1"/>
    <col min="4877" max="4877" width="28.42578125" style="593" customWidth="1"/>
    <col min="4878" max="4878" width="32.7109375" style="593" customWidth="1"/>
    <col min="4879" max="5125" width="9.140625" style="593"/>
    <col min="5126" max="5126" width="20.140625" style="593" customWidth="1"/>
    <col min="5127" max="5127" width="18.85546875" style="593" customWidth="1"/>
    <col min="5128" max="5128" width="45" style="593" customWidth="1"/>
    <col min="5129" max="5129" width="50.7109375" style="593" customWidth="1"/>
    <col min="5130" max="5130" width="13.7109375" style="593" customWidth="1"/>
    <col min="5131" max="5131" width="14.42578125" style="593" customWidth="1"/>
    <col min="5132" max="5132" width="11.7109375" style="593" customWidth="1"/>
    <col min="5133" max="5133" width="28.42578125" style="593" customWidth="1"/>
    <col min="5134" max="5134" width="32.7109375" style="593" customWidth="1"/>
    <col min="5135" max="5381" width="8.85546875" style="593"/>
    <col min="5382" max="5382" width="20.140625" style="593" customWidth="1"/>
    <col min="5383" max="5383" width="18.85546875" style="593" customWidth="1"/>
    <col min="5384" max="5384" width="45" style="593" customWidth="1"/>
    <col min="5385" max="5385" width="50.7109375" style="593" customWidth="1"/>
    <col min="5386" max="5386" width="13.7109375" style="593" customWidth="1"/>
    <col min="5387" max="5387" width="14.42578125" style="593" customWidth="1"/>
    <col min="5388" max="5388" width="11.7109375" style="593" customWidth="1"/>
    <col min="5389" max="5389" width="28.42578125" style="593" customWidth="1"/>
    <col min="5390" max="5390" width="32.7109375" style="593" customWidth="1"/>
    <col min="5391" max="5637" width="8.85546875" style="593"/>
    <col min="5638" max="5638" width="20.140625" style="593" customWidth="1"/>
    <col min="5639" max="5639" width="18.85546875" style="593" customWidth="1"/>
    <col min="5640" max="5640" width="45" style="593" customWidth="1"/>
    <col min="5641" max="5641" width="50.7109375" style="593" customWidth="1"/>
    <col min="5642" max="5642" width="13.7109375" style="593" customWidth="1"/>
    <col min="5643" max="5643" width="14.42578125" style="593" customWidth="1"/>
    <col min="5644" max="5644" width="11.7109375" style="593" customWidth="1"/>
    <col min="5645" max="5645" width="28.42578125" style="593" customWidth="1"/>
    <col min="5646" max="5646" width="32.7109375" style="593" customWidth="1"/>
    <col min="5647" max="5893" width="8.85546875" style="593"/>
    <col min="5894" max="5894" width="20.140625" style="593" customWidth="1"/>
    <col min="5895" max="5895" width="18.85546875" style="593" customWidth="1"/>
    <col min="5896" max="5896" width="45" style="593" customWidth="1"/>
    <col min="5897" max="5897" width="50.7109375" style="593" customWidth="1"/>
    <col min="5898" max="5898" width="13.7109375" style="593" customWidth="1"/>
    <col min="5899" max="5899" width="14.42578125" style="593" customWidth="1"/>
    <col min="5900" max="5900" width="11.7109375" style="593" customWidth="1"/>
    <col min="5901" max="5901" width="28.42578125" style="593" customWidth="1"/>
    <col min="5902" max="5902" width="32.7109375" style="593" customWidth="1"/>
    <col min="5903" max="6149" width="9.140625" style="593"/>
    <col min="6150" max="6150" width="20.140625" style="593" customWidth="1"/>
    <col min="6151" max="6151" width="18.85546875" style="593" customWidth="1"/>
    <col min="6152" max="6152" width="45" style="593" customWidth="1"/>
    <col min="6153" max="6153" width="50.7109375" style="593" customWidth="1"/>
    <col min="6154" max="6154" width="13.7109375" style="593" customWidth="1"/>
    <col min="6155" max="6155" width="14.42578125" style="593" customWidth="1"/>
    <col min="6156" max="6156" width="11.7109375" style="593" customWidth="1"/>
    <col min="6157" max="6157" width="28.42578125" style="593" customWidth="1"/>
    <col min="6158" max="6158" width="32.7109375" style="593" customWidth="1"/>
    <col min="6159" max="6405" width="8.85546875" style="593"/>
    <col min="6406" max="6406" width="20.140625" style="593" customWidth="1"/>
    <col min="6407" max="6407" width="18.85546875" style="593" customWidth="1"/>
    <col min="6408" max="6408" width="45" style="593" customWidth="1"/>
    <col min="6409" max="6409" width="50.7109375" style="593" customWidth="1"/>
    <col min="6410" max="6410" width="13.7109375" style="593" customWidth="1"/>
    <col min="6411" max="6411" width="14.42578125" style="593" customWidth="1"/>
    <col min="6412" max="6412" width="11.7109375" style="593" customWidth="1"/>
    <col min="6413" max="6413" width="28.42578125" style="593" customWidth="1"/>
    <col min="6414" max="6414" width="32.7109375" style="593" customWidth="1"/>
    <col min="6415" max="6661" width="8.85546875" style="593"/>
    <col min="6662" max="6662" width="20.140625" style="593" customWidth="1"/>
    <col min="6663" max="6663" width="18.85546875" style="593" customWidth="1"/>
    <col min="6664" max="6664" width="45" style="593" customWidth="1"/>
    <col min="6665" max="6665" width="50.7109375" style="593" customWidth="1"/>
    <col min="6666" max="6666" width="13.7109375" style="593" customWidth="1"/>
    <col min="6667" max="6667" width="14.42578125" style="593" customWidth="1"/>
    <col min="6668" max="6668" width="11.7109375" style="593" customWidth="1"/>
    <col min="6669" max="6669" width="28.42578125" style="593" customWidth="1"/>
    <col min="6670" max="6670" width="32.7109375" style="593" customWidth="1"/>
    <col min="6671" max="6917" width="8.85546875" style="593"/>
    <col min="6918" max="6918" width="20.140625" style="593" customWidth="1"/>
    <col min="6919" max="6919" width="18.85546875" style="593" customWidth="1"/>
    <col min="6920" max="6920" width="45" style="593" customWidth="1"/>
    <col min="6921" max="6921" width="50.7109375" style="593" customWidth="1"/>
    <col min="6922" max="6922" width="13.7109375" style="593" customWidth="1"/>
    <col min="6923" max="6923" width="14.42578125" style="593" customWidth="1"/>
    <col min="6924" max="6924" width="11.7109375" style="593" customWidth="1"/>
    <col min="6925" max="6925" width="28.42578125" style="593" customWidth="1"/>
    <col min="6926" max="6926" width="32.7109375" style="593" customWidth="1"/>
    <col min="6927" max="7173" width="9.140625" style="593"/>
    <col min="7174" max="7174" width="20.140625" style="593" customWidth="1"/>
    <col min="7175" max="7175" width="18.85546875" style="593" customWidth="1"/>
    <col min="7176" max="7176" width="45" style="593" customWidth="1"/>
    <col min="7177" max="7177" width="50.7109375" style="593" customWidth="1"/>
    <col min="7178" max="7178" width="13.7109375" style="593" customWidth="1"/>
    <col min="7179" max="7179" width="14.42578125" style="593" customWidth="1"/>
    <col min="7180" max="7180" width="11.7109375" style="593" customWidth="1"/>
    <col min="7181" max="7181" width="28.42578125" style="593" customWidth="1"/>
    <col min="7182" max="7182" width="32.7109375" style="593" customWidth="1"/>
    <col min="7183" max="7429" width="8.85546875" style="593"/>
    <col min="7430" max="7430" width="20.140625" style="593" customWidth="1"/>
    <col min="7431" max="7431" width="18.85546875" style="593" customWidth="1"/>
    <col min="7432" max="7432" width="45" style="593" customWidth="1"/>
    <col min="7433" max="7433" width="50.7109375" style="593" customWidth="1"/>
    <col min="7434" max="7434" width="13.7109375" style="593" customWidth="1"/>
    <col min="7435" max="7435" width="14.42578125" style="593" customWidth="1"/>
    <col min="7436" max="7436" width="11.7109375" style="593" customWidth="1"/>
    <col min="7437" max="7437" width="28.42578125" style="593" customWidth="1"/>
    <col min="7438" max="7438" width="32.7109375" style="593" customWidth="1"/>
    <col min="7439" max="7685" width="8.85546875" style="593"/>
    <col min="7686" max="7686" width="20.140625" style="593" customWidth="1"/>
    <col min="7687" max="7687" width="18.85546875" style="593" customWidth="1"/>
    <col min="7688" max="7688" width="45" style="593" customWidth="1"/>
    <col min="7689" max="7689" width="50.7109375" style="593" customWidth="1"/>
    <col min="7690" max="7690" width="13.7109375" style="593" customWidth="1"/>
    <col min="7691" max="7691" width="14.42578125" style="593" customWidth="1"/>
    <col min="7692" max="7692" width="11.7109375" style="593" customWidth="1"/>
    <col min="7693" max="7693" width="28.42578125" style="593" customWidth="1"/>
    <col min="7694" max="7694" width="32.7109375" style="593" customWidth="1"/>
    <col min="7695" max="7941" width="8.85546875" style="593"/>
    <col min="7942" max="7942" width="20.140625" style="593" customWidth="1"/>
    <col min="7943" max="7943" width="18.85546875" style="593" customWidth="1"/>
    <col min="7944" max="7944" width="45" style="593" customWidth="1"/>
    <col min="7945" max="7945" width="50.7109375" style="593" customWidth="1"/>
    <col min="7946" max="7946" width="13.7109375" style="593" customWidth="1"/>
    <col min="7947" max="7947" width="14.42578125" style="593" customWidth="1"/>
    <col min="7948" max="7948" width="11.7109375" style="593" customWidth="1"/>
    <col min="7949" max="7949" width="28.42578125" style="593" customWidth="1"/>
    <col min="7950" max="7950" width="32.7109375" style="593" customWidth="1"/>
    <col min="7951" max="8197" width="9.140625" style="593"/>
    <col min="8198" max="8198" width="20.140625" style="593" customWidth="1"/>
    <col min="8199" max="8199" width="18.85546875" style="593" customWidth="1"/>
    <col min="8200" max="8200" width="45" style="593" customWidth="1"/>
    <col min="8201" max="8201" width="50.7109375" style="593" customWidth="1"/>
    <col min="8202" max="8202" width="13.7109375" style="593" customWidth="1"/>
    <col min="8203" max="8203" width="14.42578125" style="593" customWidth="1"/>
    <col min="8204" max="8204" width="11.7109375" style="593" customWidth="1"/>
    <col min="8205" max="8205" width="28.42578125" style="593" customWidth="1"/>
    <col min="8206" max="8206" width="32.7109375" style="593" customWidth="1"/>
    <col min="8207" max="8453" width="8.85546875" style="593"/>
    <col min="8454" max="8454" width="20.140625" style="593" customWidth="1"/>
    <col min="8455" max="8455" width="18.85546875" style="593" customWidth="1"/>
    <col min="8456" max="8456" width="45" style="593" customWidth="1"/>
    <col min="8457" max="8457" width="50.7109375" style="593" customWidth="1"/>
    <col min="8458" max="8458" width="13.7109375" style="593" customWidth="1"/>
    <col min="8459" max="8459" width="14.42578125" style="593" customWidth="1"/>
    <col min="8460" max="8460" width="11.7109375" style="593" customWidth="1"/>
    <col min="8461" max="8461" width="28.42578125" style="593" customWidth="1"/>
    <col min="8462" max="8462" width="32.7109375" style="593" customWidth="1"/>
    <col min="8463" max="8709" width="8.85546875" style="593"/>
    <col min="8710" max="8710" width="20.140625" style="593" customWidth="1"/>
    <col min="8711" max="8711" width="18.85546875" style="593" customWidth="1"/>
    <col min="8712" max="8712" width="45" style="593" customWidth="1"/>
    <col min="8713" max="8713" width="50.7109375" style="593" customWidth="1"/>
    <col min="8714" max="8714" width="13.7109375" style="593" customWidth="1"/>
    <col min="8715" max="8715" width="14.42578125" style="593" customWidth="1"/>
    <col min="8716" max="8716" width="11.7109375" style="593" customWidth="1"/>
    <col min="8717" max="8717" width="28.42578125" style="593" customWidth="1"/>
    <col min="8718" max="8718" width="32.7109375" style="593" customWidth="1"/>
    <col min="8719" max="8965" width="8.85546875" style="593"/>
    <col min="8966" max="8966" width="20.140625" style="593" customWidth="1"/>
    <col min="8967" max="8967" width="18.85546875" style="593" customWidth="1"/>
    <col min="8968" max="8968" width="45" style="593" customWidth="1"/>
    <col min="8969" max="8969" width="50.7109375" style="593" customWidth="1"/>
    <col min="8970" max="8970" width="13.7109375" style="593" customWidth="1"/>
    <col min="8971" max="8971" width="14.42578125" style="593" customWidth="1"/>
    <col min="8972" max="8972" width="11.7109375" style="593" customWidth="1"/>
    <col min="8973" max="8973" width="28.42578125" style="593" customWidth="1"/>
    <col min="8974" max="8974" width="32.7109375" style="593" customWidth="1"/>
    <col min="8975" max="9221" width="9.140625" style="593"/>
    <col min="9222" max="9222" width="20.140625" style="593" customWidth="1"/>
    <col min="9223" max="9223" width="18.85546875" style="593" customWidth="1"/>
    <col min="9224" max="9224" width="45" style="593" customWidth="1"/>
    <col min="9225" max="9225" width="50.7109375" style="593" customWidth="1"/>
    <col min="9226" max="9226" width="13.7109375" style="593" customWidth="1"/>
    <col min="9227" max="9227" width="14.42578125" style="593" customWidth="1"/>
    <col min="9228" max="9228" width="11.7109375" style="593" customWidth="1"/>
    <col min="9229" max="9229" width="28.42578125" style="593" customWidth="1"/>
    <col min="9230" max="9230" width="32.7109375" style="593" customWidth="1"/>
    <col min="9231" max="9477" width="8.85546875" style="593"/>
    <col min="9478" max="9478" width="20.140625" style="593" customWidth="1"/>
    <col min="9479" max="9479" width="18.85546875" style="593" customWidth="1"/>
    <col min="9480" max="9480" width="45" style="593" customWidth="1"/>
    <col min="9481" max="9481" width="50.7109375" style="593" customWidth="1"/>
    <col min="9482" max="9482" width="13.7109375" style="593" customWidth="1"/>
    <col min="9483" max="9483" width="14.42578125" style="593" customWidth="1"/>
    <col min="9484" max="9484" width="11.7109375" style="593" customWidth="1"/>
    <col min="9485" max="9485" width="28.42578125" style="593" customWidth="1"/>
    <col min="9486" max="9486" width="32.7109375" style="593" customWidth="1"/>
    <col min="9487" max="9733" width="8.85546875" style="593"/>
    <col min="9734" max="9734" width="20.140625" style="593" customWidth="1"/>
    <col min="9735" max="9735" width="18.85546875" style="593" customWidth="1"/>
    <col min="9736" max="9736" width="45" style="593" customWidth="1"/>
    <col min="9737" max="9737" width="50.7109375" style="593" customWidth="1"/>
    <col min="9738" max="9738" width="13.7109375" style="593" customWidth="1"/>
    <col min="9739" max="9739" width="14.42578125" style="593" customWidth="1"/>
    <col min="9740" max="9740" width="11.7109375" style="593" customWidth="1"/>
    <col min="9741" max="9741" width="28.42578125" style="593" customWidth="1"/>
    <col min="9742" max="9742" width="32.7109375" style="593" customWidth="1"/>
    <col min="9743" max="9989" width="8.85546875" style="593"/>
    <col min="9990" max="9990" width="20.140625" style="593" customWidth="1"/>
    <col min="9991" max="9991" width="18.85546875" style="593" customWidth="1"/>
    <col min="9992" max="9992" width="45" style="593" customWidth="1"/>
    <col min="9993" max="9993" width="50.7109375" style="593" customWidth="1"/>
    <col min="9994" max="9994" width="13.7109375" style="593" customWidth="1"/>
    <col min="9995" max="9995" width="14.42578125" style="593" customWidth="1"/>
    <col min="9996" max="9996" width="11.7109375" style="593" customWidth="1"/>
    <col min="9997" max="9997" width="28.42578125" style="593" customWidth="1"/>
    <col min="9998" max="9998" width="32.7109375" style="593" customWidth="1"/>
    <col min="9999" max="10245" width="9.140625" style="593"/>
    <col min="10246" max="10246" width="20.140625" style="593" customWidth="1"/>
    <col min="10247" max="10247" width="18.85546875" style="593" customWidth="1"/>
    <col min="10248" max="10248" width="45" style="593" customWidth="1"/>
    <col min="10249" max="10249" width="50.7109375" style="593" customWidth="1"/>
    <col min="10250" max="10250" width="13.7109375" style="593" customWidth="1"/>
    <col min="10251" max="10251" width="14.42578125" style="593" customWidth="1"/>
    <col min="10252" max="10252" width="11.7109375" style="593" customWidth="1"/>
    <col min="10253" max="10253" width="28.42578125" style="593" customWidth="1"/>
    <col min="10254" max="10254" width="32.7109375" style="593" customWidth="1"/>
    <col min="10255" max="10501" width="8.85546875" style="593"/>
    <col min="10502" max="10502" width="20.140625" style="593" customWidth="1"/>
    <col min="10503" max="10503" width="18.85546875" style="593" customWidth="1"/>
    <col min="10504" max="10504" width="45" style="593" customWidth="1"/>
    <col min="10505" max="10505" width="50.7109375" style="593" customWidth="1"/>
    <col min="10506" max="10506" width="13.7109375" style="593" customWidth="1"/>
    <col min="10507" max="10507" width="14.42578125" style="593" customWidth="1"/>
    <col min="10508" max="10508" width="11.7109375" style="593" customWidth="1"/>
    <col min="10509" max="10509" width="28.42578125" style="593" customWidth="1"/>
    <col min="10510" max="10510" width="32.7109375" style="593" customWidth="1"/>
    <col min="10511" max="10757" width="8.85546875" style="593"/>
    <col min="10758" max="10758" width="20.140625" style="593" customWidth="1"/>
    <col min="10759" max="10759" width="18.85546875" style="593" customWidth="1"/>
    <col min="10760" max="10760" width="45" style="593" customWidth="1"/>
    <col min="10761" max="10761" width="50.7109375" style="593" customWidth="1"/>
    <col min="10762" max="10762" width="13.7109375" style="593" customWidth="1"/>
    <col min="10763" max="10763" width="14.42578125" style="593" customWidth="1"/>
    <col min="10764" max="10764" width="11.7109375" style="593" customWidth="1"/>
    <col min="10765" max="10765" width="28.42578125" style="593" customWidth="1"/>
    <col min="10766" max="10766" width="32.7109375" style="593" customWidth="1"/>
    <col min="10767" max="11013" width="8.85546875" style="593"/>
    <col min="11014" max="11014" width="20.140625" style="593" customWidth="1"/>
    <col min="11015" max="11015" width="18.85546875" style="593" customWidth="1"/>
    <col min="11016" max="11016" width="45" style="593" customWidth="1"/>
    <col min="11017" max="11017" width="50.7109375" style="593" customWidth="1"/>
    <col min="11018" max="11018" width="13.7109375" style="593" customWidth="1"/>
    <col min="11019" max="11019" width="14.42578125" style="593" customWidth="1"/>
    <col min="11020" max="11020" width="11.7109375" style="593" customWidth="1"/>
    <col min="11021" max="11021" width="28.42578125" style="593" customWidth="1"/>
    <col min="11022" max="11022" width="32.7109375" style="593" customWidth="1"/>
    <col min="11023" max="11269" width="9.140625" style="593"/>
    <col min="11270" max="11270" width="20.140625" style="593" customWidth="1"/>
    <col min="11271" max="11271" width="18.85546875" style="593" customWidth="1"/>
    <col min="11272" max="11272" width="45" style="593" customWidth="1"/>
    <col min="11273" max="11273" width="50.7109375" style="593" customWidth="1"/>
    <col min="11274" max="11274" width="13.7109375" style="593" customWidth="1"/>
    <col min="11275" max="11275" width="14.42578125" style="593" customWidth="1"/>
    <col min="11276" max="11276" width="11.7109375" style="593" customWidth="1"/>
    <col min="11277" max="11277" width="28.42578125" style="593" customWidth="1"/>
    <col min="11278" max="11278" width="32.7109375" style="593" customWidth="1"/>
    <col min="11279" max="11525" width="8.85546875" style="593"/>
    <col min="11526" max="11526" width="20.140625" style="593" customWidth="1"/>
    <col min="11527" max="11527" width="18.85546875" style="593" customWidth="1"/>
    <col min="11528" max="11528" width="45" style="593" customWidth="1"/>
    <col min="11529" max="11529" width="50.7109375" style="593" customWidth="1"/>
    <col min="11530" max="11530" width="13.7109375" style="593" customWidth="1"/>
    <col min="11531" max="11531" width="14.42578125" style="593" customWidth="1"/>
    <col min="11532" max="11532" width="11.7109375" style="593" customWidth="1"/>
    <col min="11533" max="11533" width="28.42578125" style="593" customWidth="1"/>
    <col min="11534" max="11534" width="32.7109375" style="593" customWidth="1"/>
    <col min="11535" max="11781" width="8.85546875" style="593"/>
    <col min="11782" max="11782" width="20.140625" style="593" customWidth="1"/>
    <col min="11783" max="11783" width="18.85546875" style="593" customWidth="1"/>
    <col min="11784" max="11784" width="45" style="593" customWidth="1"/>
    <col min="11785" max="11785" width="50.7109375" style="593" customWidth="1"/>
    <col min="11786" max="11786" width="13.7109375" style="593" customWidth="1"/>
    <col min="11787" max="11787" width="14.42578125" style="593" customWidth="1"/>
    <col min="11788" max="11788" width="11.7109375" style="593" customWidth="1"/>
    <col min="11789" max="11789" width="28.42578125" style="593" customWidth="1"/>
    <col min="11790" max="11790" width="32.7109375" style="593" customWidth="1"/>
    <col min="11791" max="12037" width="8.85546875" style="593"/>
    <col min="12038" max="12038" width="20.140625" style="593" customWidth="1"/>
    <col min="12039" max="12039" width="18.85546875" style="593" customWidth="1"/>
    <col min="12040" max="12040" width="45" style="593" customWidth="1"/>
    <col min="12041" max="12041" width="50.7109375" style="593" customWidth="1"/>
    <col min="12042" max="12042" width="13.7109375" style="593" customWidth="1"/>
    <col min="12043" max="12043" width="14.42578125" style="593" customWidth="1"/>
    <col min="12044" max="12044" width="11.7109375" style="593" customWidth="1"/>
    <col min="12045" max="12045" width="28.42578125" style="593" customWidth="1"/>
    <col min="12046" max="12046" width="32.7109375" style="593" customWidth="1"/>
    <col min="12047" max="12293" width="9.140625" style="593"/>
    <col min="12294" max="12294" width="20.140625" style="593" customWidth="1"/>
    <col min="12295" max="12295" width="18.85546875" style="593" customWidth="1"/>
    <col min="12296" max="12296" width="45" style="593" customWidth="1"/>
    <col min="12297" max="12297" width="50.7109375" style="593" customWidth="1"/>
    <col min="12298" max="12298" width="13.7109375" style="593" customWidth="1"/>
    <col min="12299" max="12299" width="14.42578125" style="593" customWidth="1"/>
    <col min="12300" max="12300" width="11.7109375" style="593" customWidth="1"/>
    <col min="12301" max="12301" width="28.42578125" style="593" customWidth="1"/>
    <col min="12302" max="12302" width="32.7109375" style="593" customWidth="1"/>
    <col min="12303" max="12549" width="8.85546875" style="593"/>
    <col min="12550" max="12550" width="20.140625" style="593" customWidth="1"/>
    <col min="12551" max="12551" width="18.85546875" style="593" customWidth="1"/>
    <col min="12552" max="12552" width="45" style="593" customWidth="1"/>
    <col min="12553" max="12553" width="50.7109375" style="593" customWidth="1"/>
    <col min="12554" max="12554" width="13.7109375" style="593" customWidth="1"/>
    <col min="12555" max="12555" width="14.42578125" style="593" customWidth="1"/>
    <col min="12556" max="12556" width="11.7109375" style="593" customWidth="1"/>
    <col min="12557" max="12557" width="28.42578125" style="593" customWidth="1"/>
    <col min="12558" max="12558" width="32.7109375" style="593" customWidth="1"/>
    <col min="12559" max="12805" width="8.85546875" style="593"/>
    <col min="12806" max="12806" width="20.140625" style="593" customWidth="1"/>
    <col min="12807" max="12807" width="18.85546875" style="593" customWidth="1"/>
    <col min="12808" max="12808" width="45" style="593" customWidth="1"/>
    <col min="12809" max="12809" width="50.7109375" style="593" customWidth="1"/>
    <col min="12810" max="12810" width="13.7109375" style="593" customWidth="1"/>
    <col min="12811" max="12811" width="14.42578125" style="593" customWidth="1"/>
    <col min="12812" max="12812" width="11.7109375" style="593" customWidth="1"/>
    <col min="12813" max="12813" width="28.42578125" style="593" customWidth="1"/>
    <col min="12814" max="12814" width="32.7109375" style="593" customWidth="1"/>
    <col min="12815" max="13061" width="8.85546875" style="593"/>
    <col min="13062" max="13062" width="20.140625" style="593" customWidth="1"/>
    <col min="13063" max="13063" width="18.85546875" style="593" customWidth="1"/>
    <col min="13064" max="13064" width="45" style="593" customWidth="1"/>
    <col min="13065" max="13065" width="50.7109375" style="593" customWidth="1"/>
    <col min="13066" max="13066" width="13.7109375" style="593" customWidth="1"/>
    <col min="13067" max="13067" width="14.42578125" style="593" customWidth="1"/>
    <col min="13068" max="13068" width="11.7109375" style="593" customWidth="1"/>
    <col min="13069" max="13069" width="28.42578125" style="593" customWidth="1"/>
    <col min="13070" max="13070" width="32.7109375" style="593" customWidth="1"/>
    <col min="13071" max="13317" width="9.140625" style="593"/>
    <col min="13318" max="13318" width="20.140625" style="593" customWidth="1"/>
    <col min="13319" max="13319" width="18.85546875" style="593" customWidth="1"/>
    <col min="13320" max="13320" width="45" style="593" customWidth="1"/>
    <col min="13321" max="13321" width="50.7109375" style="593" customWidth="1"/>
    <col min="13322" max="13322" width="13.7109375" style="593" customWidth="1"/>
    <col min="13323" max="13323" width="14.42578125" style="593" customWidth="1"/>
    <col min="13324" max="13324" width="11.7109375" style="593" customWidth="1"/>
    <col min="13325" max="13325" width="28.42578125" style="593" customWidth="1"/>
    <col min="13326" max="13326" width="32.7109375" style="593" customWidth="1"/>
    <col min="13327" max="13573" width="8.85546875" style="593"/>
    <col min="13574" max="13574" width="20.140625" style="593" customWidth="1"/>
    <col min="13575" max="13575" width="18.85546875" style="593" customWidth="1"/>
    <col min="13576" max="13576" width="45" style="593" customWidth="1"/>
    <col min="13577" max="13577" width="50.7109375" style="593" customWidth="1"/>
    <col min="13578" max="13578" width="13.7109375" style="593" customWidth="1"/>
    <col min="13579" max="13579" width="14.42578125" style="593" customWidth="1"/>
    <col min="13580" max="13580" width="11.7109375" style="593" customWidth="1"/>
    <col min="13581" max="13581" width="28.42578125" style="593" customWidth="1"/>
    <col min="13582" max="13582" width="32.7109375" style="593" customWidth="1"/>
    <col min="13583" max="13829" width="8.85546875" style="593"/>
    <col min="13830" max="13830" width="20.140625" style="593" customWidth="1"/>
    <col min="13831" max="13831" width="18.85546875" style="593" customWidth="1"/>
    <col min="13832" max="13832" width="45" style="593" customWidth="1"/>
    <col min="13833" max="13833" width="50.7109375" style="593" customWidth="1"/>
    <col min="13834" max="13834" width="13.7109375" style="593" customWidth="1"/>
    <col min="13835" max="13835" width="14.42578125" style="593" customWidth="1"/>
    <col min="13836" max="13836" width="11.7109375" style="593" customWidth="1"/>
    <col min="13837" max="13837" width="28.42578125" style="593" customWidth="1"/>
    <col min="13838" max="13838" width="32.7109375" style="593" customWidth="1"/>
    <col min="13839" max="14085" width="8.85546875" style="593"/>
    <col min="14086" max="14086" width="20.140625" style="593" customWidth="1"/>
    <col min="14087" max="14087" width="18.85546875" style="593" customWidth="1"/>
    <col min="14088" max="14088" width="45" style="593" customWidth="1"/>
    <col min="14089" max="14089" width="50.7109375" style="593" customWidth="1"/>
    <col min="14090" max="14090" width="13.7109375" style="593" customWidth="1"/>
    <col min="14091" max="14091" width="14.42578125" style="593" customWidth="1"/>
    <col min="14092" max="14092" width="11.7109375" style="593" customWidth="1"/>
    <col min="14093" max="14093" width="28.42578125" style="593" customWidth="1"/>
    <col min="14094" max="14094" width="32.7109375" style="593" customWidth="1"/>
    <col min="14095" max="14341" width="9.140625" style="593"/>
    <col min="14342" max="14342" width="20.140625" style="593" customWidth="1"/>
    <col min="14343" max="14343" width="18.85546875" style="593" customWidth="1"/>
    <col min="14344" max="14344" width="45" style="593" customWidth="1"/>
    <col min="14345" max="14345" width="50.7109375" style="593" customWidth="1"/>
    <col min="14346" max="14346" width="13.7109375" style="593" customWidth="1"/>
    <col min="14347" max="14347" width="14.42578125" style="593" customWidth="1"/>
    <col min="14348" max="14348" width="11.7109375" style="593" customWidth="1"/>
    <col min="14349" max="14349" width="28.42578125" style="593" customWidth="1"/>
    <col min="14350" max="14350" width="32.7109375" style="593" customWidth="1"/>
    <col min="14351" max="14597" width="8.85546875" style="593"/>
    <col min="14598" max="14598" width="20.140625" style="593" customWidth="1"/>
    <col min="14599" max="14599" width="18.85546875" style="593" customWidth="1"/>
    <col min="14600" max="14600" width="45" style="593" customWidth="1"/>
    <col min="14601" max="14601" width="50.7109375" style="593" customWidth="1"/>
    <col min="14602" max="14602" width="13.7109375" style="593" customWidth="1"/>
    <col min="14603" max="14603" width="14.42578125" style="593" customWidth="1"/>
    <col min="14604" max="14604" width="11.7109375" style="593" customWidth="1"/>
    <col min="14605" max="14605" width="28.42578125" style="593" customWidth="1"/>
    <col min="14606" max="14606" width="32.7109375" style="593" customWidth="1"/>
    <col min="14607" max="14853" width="8.85546875" style="593"/>
    <col min="14854" max="14854" width="20.140625" style="593" customWidth="1"/>
    <col min="14855" max="14855" width="18.85546875" style="593" customWidth="1"/>
    <col min="14856" max="14856" width="45" style="593" customWidth="1"/>
    <col min="14857" max="14857" width="50.7109375" style="593" customWidth="1"/>
    <col min="14858" max="14858" width="13.7109375" style="593" customWidth="1"/>
    <col min="14859" max="14859" width="14.42578125" style="593" customWidth="1"/>
    <col min="14860" max="14860" width="11.7109375" style="593" customWidth="1"/>
    <col min="14861" max="14861" width="28.42578125" style="593" customWidth="1"/>
    <col min="14862" max="14862" width="32.7109375" style="593" customWidth="1"/>
    <col min="14863" max="15109" width="8.85546875" style="593"/>
    <col min="15110" max="15110" width="20.140625" style="593" customWidth="1"/>
    <col min="15111" max="15111" width="18.85546875" style="593" customWidth="1"/>
    <col min="15112" max="15112" width="45" style="593" customWidth="1"/>
    <col min="15113" max="15113" width="50.7109375" style="593" customWidth="1"/>
    <col min="15114" max="15114" width="13.7109375" style="593" customWidth="1"/>
    <col min="15115" max="15115" width="14.42578125" style="593" customWidth="1"/>
    <col min="15116" max="15116" width="11.7109375" style="593" customWidth="1"/>
    <col min="15117" max="15117" width="28.42578125" style="593" customWidth="1"/>
    <col min="15118" max="15118" width="32.7109375" style="593" customWidth="1"/>
    <col min="15119" max="15365" width="9.140625" style="593"/>
    <col min="15366" max="15366" width="20.140625" style="593" customWidth="1"/>
    <col min="15367" max="15367" width="18.85546875" style="593" customWidth="1"/>
    <col min="15368" max="15368" width="45" style="593" customWidth="1"/>
    <col min="15369" max="15369" width="50.7109375" style="593" customWidth="1"/>
    <col min="15370" max="15370" width="13.7109375" style="593" customWidth="1"/>
    <col min="15371" max="15371" width="14.42578125" style="593" customWidth="1"/>
    <col min="15372" max="15372" width="11.7109375" style="593" customWidth="1"/>
    <col min="15373" max="15373" width="28.42578125" style="593" customWidth="1"/>
    <col min="15374" max="15374" width="32.7109375" style="593" customWidth="1"/>
    <col min="15375" max="15621" width="8.85546875" style="593"/>
    <col min="15622" max="15622" width="20.140625" style="593" customWidth="1"/>
    <col min="15623" max="15623" width="18.85546875" style="593" customWidth="1"/>
    <col min="15624" max="15624" width="45" style="593" customWidth="1"/>
    <col min="15625" max="15625" width="50.7109375" style="593" customWidth="1"/>
    <col min="15626" max="15626" width="13.7109375" style="593" customWidth="1"/>
    <col min="15627" max="15627" width="14.42578125" style="593" customWidth="1"/>
    <col min="15628" max="15628" width="11.7109375" style="593" customWidth="1"/>
    <col min="15629" max="15629" width="28.42578125" style="593" customWidth="1"/>
    <col min="15630" max="15630" width="32.7109375" style="593" customWidth="1"/>
    <col min="15631" max="15877" width="8.85546875" style="593"/>
    <col min="15878" max="15878" width="20.140625" style="593" customWidth="1"/>
    <col min="15879" max="15879" width="18.85546875" style="593" customWidth="1"/>
    <col min="15880" max="15880" width="45" style="593" customWidth="1"/>
    <col min="15881" max="15881" width="50.7109375" style="593" customWidth="1"/>
    <col min="15882" max="15882" width="13.7109375" style="593" customWidth="1"/>
    <col min="15883" max="15883" width="14.42578125" style="593" customWidth="1"/>
    <col min="15884" max="15884" width="11.7109375" style="593" customWidth="1"/>
    <col min="15885" max="15885" width="28.42578125" style="593" customWidth="1"/>
    <col min="15886" max="15886" width="32.7109375" style="593" customWidth="1"/>
    <col min="15887" max="16133" width="8.85546875" style="593"/>
    <col min="16134" max="16134" width="20.140625" style="593" customWidth="1"/>
    <col min="16135" max="16135" width="18.85546875" style="593" customWidth="1"/>
    <col min="16136" max="16136" width="45" style="593" customWidth="1"/>
    <col min="16137" max="16137" width="50.7109375" style="593" customWidth="1"/>
    <col min="16138" max="16138" width="13.7109375" style="593" customWidth="1"/>
    <col min="16139" max="16139" width="14.42578125" style="593" customWidth="1"/>
    <col min="16140" max="16140" width="11.7109375" style="593" customWidth="1"/>
    <col min="16141" max="16141" width="28.42578125" style="593" customWidth="1"/>
    <col min="16142" max="16142" width="32.7109375" style="593" customWidth="1"/>
    <col min="16143" max="16384" width="9.140625" style="593"/>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478"/>
      <c r="B3" s="597"/>
      <c r="C3" s="598"/>
      <c r="D3" s="597"/>
      <c r="E3" s="597"/>
      <c r="F3" s="597"/>
      <c r="G3" s="597"/>
      <c r="H3" s="597"/>
      <c r="I3" s="597"/>
      <c r="J3" s="597"/>
      <c r="K3" s="597"/>
      <c r="L3" s="597"/>
      <c r="M3" s="597"/>
      <c r="N3" s="597"/>
      <c r="O3" s="597"/>
      <c r="P3" s="597"/>
      <c r="Q3" s="597"/>
      <c r="R3" s="597"/>
      <c r="S3" s="597"/>
      <c r="T3" s="597"/>
      <c r="U3" s="597"/>
      <c r="V3" s="597"/>
      <c r="W3" s="597"/>
    </row>
    <row r="4" spans="1:23" ht="18.95" customHeight="1" x14ac:dyDescent="0.2">
      <c r="A4" s="478"/>
      <c r="B4" s="691" t="s">
        <v>2271</v>
      </c>
      <c r="C4" s="599" t="s">
        <v>1604</v>
      </c>
      <c r="D4" s="716" t="s">
        <v>1561</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599" t="s">
        <v>1593</v>
      </c>
      <c r="D5" s="732" t="s">
        <v>2270</v>
      </c>
      <c r="E5" s="733"/>
      <c r="F5" s="733"/>
      <c r="G5" s="733"/>
      <c r="H5" s="733"/>
      <c r="I5" s="733"/>
      <c r="J5" s="733"/>
      <c r="K5" s="733"/>
      <c r="L5" s="733"/>
      <c r="M5" s="733"/>
      <c r="N5" s="733"/>
      <c r="O5" s="733"/>
      <c r="P5" s="733"/>
      <c r="Q5" s="733"/>
      <c r="R5" s="733"/>
      <c r="S5" s="733"/>
      <c r="T5" s="733"/>
      <c r="U5" s="733"/>
      <c r="V5" s="733"/>
      <c r="W5" s="734"/>
    </row>
    <row r="6" spans="1:23" ht="36.75" customHeight="1" x14ac:dyDescent="0.2">
      <c r="A6" s="478"/>
      <c r="B6" s="692"/>
      <c r="C6" s="599" t="s">
        <v>1459</v>
      </c>
      <c r="D6" s="785" t="s">
        <v>2012</v>
      </c>
      <c r="E6" s="785"/>
      <c r="F6" s="785"/>
      <c r="G6" s="785"/>
      <c r="H6" s="785"/>
      <c r="I6" s="785"/>
      <c r="J6" s="785"/>
      <c r="K6" s="785"/>
      <c r="L6" s="785"/>
      <c r="M6" s="785"/>
      <c r="N6" s="785"/>
      <c r="O6" s="785"/>
      <c r="P6" s="785"/>
      <c r="Q6" s="785"/>
      <c r="R6" s="785"/>
      <c r="S6" s="785"/>
      <c r="T6" s="785"/>
      <c r="U6" s="785"/>
      <c r="V6" s="785"/>
      <c r="W6" s="785"/>
    </row>
    <row r="7" spans="1:23" ht="15" customHeight="1" x14ac:dyDescent="0.2">
      <c r="A7" s="478"/>
      <c r="B7" s="692"/>
      <c r="C7" s="599" t="s">
        <v>1603</v>
      </c>
      <c r="D7" s="732" t="s">
        <v>394</v>
      </c>
      <c r="E7" s="733"/>
      <c r="F7" s="733"/>
      <c r="G7" s="733"/>
      <c r="H7" s="733"/>
      <c r="I7" s="733"/>
      <c r="J7" s="733"/>
      <c r="K7" s="736" t="s">
        <v>1274</v>
      </c>
      <c r="L7" s="737"/>
      <c r="M7" s="737"/>
      <c r="N7" s="738"/>
      <c r="O7" s="739">
        <v>43214</v>
      </c>
      <c r="P7" s="740"/>
      <c r="Q7" s="740"/>
      <c r="R7" s="740"/>
      <c r="S7" s="740"/>
      <c r="T7" s="740"/>
      <c r="U7" s="740"/>
      <c r="V7" s="740"/>
      <c r="W7" s="741"/>
    </row>
    <row r="8" spans="1:23" ht="24" customHeight="1" x14ac:dyDescent="0.2">
      <c r="A8" s="478"/>
      <c r="B8" s="599" t="s">
        <v>1272</v>
      </c>
      <c r="C8" s="742" t="s">
        <v>1644</v>
      </c>
      <c r="D8" s="696"/>
      <c r="E8" s="696"/>
      <c r="F8" s="696"/>
      <c r="G8" s="696"/>
      <c r="H8" s="696"/>
      <c r="I8" s="696"/>
      <c r="J8" s="696"/>
      <c r="K8" s="696"/>
      <c r="L8" s="696"/>
      <c r="M8" s="696"/>
      <c r="N8" s="696"/>
      <c r="O8" s="696"/>
      <c r="P8" s="696"/>
      <c r="Q8" s="696"/>
      <c r="R8" s="696"/>
      <c r="S8" s="696"/>
      <c r="T8" s="696"/>
      <c r="U8" s="696"/>
      <c r="V8" s="696"/>
      <c r="W8" s="696"/>
    </row>
    <row r="9" spans="1:23" ht="27" customHeight="1" x14ac:dyDescent="0.2">
      <c r="A9" s="478"/>
      <c r="B9" s="599" t="s">
        <v>1273</v>
      </c>
      <c r="C9" s="742" t="s">
        <v>1645</v>
      </c>
      <c r="D9" s="696"/>
      <c r="E9" s="696"/>
      <c r="F9" s="696"/>
      <c r="G9" s="696"/>
      <c r="H9" s="696"/>
      <c r="I9" s="696"/>
      <c r="J9" s="696"/>
      <c r="K9" s="696"/>
      <c r="L9" s="696"/>
      <c r="M9" s="696"/>
      <c r="N9" s="696"/>
      <c r="O9" s="696"/>
      <c r="P9" s="696"/>
      <c r="Q9" s="696"/>
      <c r="R9" s="696"/>
      <c r="S9" s="696"/>
      <c r="T9" s="696"/>
      <c r="U9" s="696"/>
      <c r="V9" s="696"/>
      <c r="W9" s="696"/>
    </row>
    <row r="10" spans="1:23" ht="10.5" customHeight="1" x14ac:dyDescent="0.2">
      <c r="A10" s="478"/>
    </row>
    <row r="11" spans="1:23" ht="15.95" customHeight="1" x14ac:dyDescent="0.2">
      <c r="A11" s="478"/>
      <c r="B11" s="743" t="s">
        <v>1592</v>
      </c>
      <c r="C11" s="743"/>
      <c r="D11" s="743"/>
      <c r="E11" s="743"/>
      <c r="F11" s="743"/>
      <c r="G11" s="743"/>
      <c r="H11" s="743"/>
      <c r="I11" s="743"/>
      <c r="J11" s="743"/>
      <c r="K11" s="743"/>
      <c r="L11" s="743"/>
      <c r="M11" s="743"/>
      <c r="N11" s="743"/>
      <c r="O11" s="743"/>
      <c r="P11" s="743"/>
      <c r="Q11" s="743"/>
      <c r="R11" s="743"/>
      <c r="S11" s="743"/>
      <c r="T11" s="743"/>
      <c r="U11" s="743"/>
      <c r="V11" s="743"/>
      <c r="W11" s="743"/>
    </row>
    <row r="12" spans="1:23" ht="15.95" customHeight="1" x14ac:dyDescent="0.2">
      <c r="A12" s="478"/>
      <c r="B12" s="600" t="s">
        <v>1276</v>
      </c>
      <c r="C12" s="600" t="s">
        <v>1594</v>
      </c>
      <c r="D12" s="722" t="s">
        <v>1595</v>
      </c>
      <c r="E12" s="722"/>
      <c r="F12" s="722"/>
      <c r="G12" s="722"/>
      <c r="H12" s="722"/>
      <c r="I12" s="722"/>
      <c r="J12" s="722"/>
      <c r="K12" s="722"/>
      <c r="L12" s="722"/>
      <c r="M12" s="722"/>
      <c r="N12" s="722"/>
      <c r="O12" s="722"/>
      <c r="P12" s="722"/>
      <c r="Q12" s="722"/>
      <c r="R12" s="722"/>
      <c r="S12" s="722"/>
      <c r="T12" s="722"/>
      <c r="U12" s="722"/>
      <c r="V12" s="722"/>
      <c r="W12" s="722"/>
    </row>
    <row r="13" spans="1:23" ht="27.75"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2.5"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3.5" customHeight="1" x14ac:dyDescent="0.2">
      <c r="A15" s="478"/>
      <c r="B15" s="583" t="s">
        <v>395</v>
      </c>
      <c r="C15" s="601">
        <v>44650</v>
      </c>
      <c r="D15" s="698" t="s">
        <v>2293</v>
      </c>
      <c r="E15" s="892"/>
      <c r="F15" s="892"/>
      <c r="G15" s="892"/>
      <c r="H15" s="892"/>
      <c r="I15" s="892"/>
      <c r="J15" s="892"/>
      <c r="K15" s="892"/>
      <c r="L15" s="892"/>
      <c r="M15" s="892"/>
      <c r="N15" s="892"/>
      <c r="O15" s="892"/>
      <c r="P15" s="892"/>
      <c r="Q15" s="892"/>
      <c r="R15" s="892"/>
      <c r="S15" s="892"/>
      <c r="T15" s="892"/>
      <c r="U15" s="892"/>
      <c r="V15" s="892"/>
      <c r="W15" s="892"/>
    </row>
    <row r="16" spans="1:23" s="596" customFormat="1" ht="13.5" customHeight="1" x14ac:dyDescent="0.2">
      <c r="A16" s="478"/>
      <c r="B16" s="602"/>
      <c r="C16" s="603"/>
      <c r="D16" s="604"/>
      <c r="E16" s="604"/>
      <c r="F16" s="604"/>
      <c r="G16" s="604"/>
      <c r="H16" s="604"/>
      <c r="I16" s="604"/>
      <c r="J16" s="604"/>
      <c r="K16" s="604"/>
      <c r="L16" s="604"/>
      <c r="M16" s="604"/>
      <c r="N16" s="604"/>
      <c r="O16" s="604"/>
      <c r="P16" s="604"/>
      <c r="Q16" s="604"/>
      <c r="R16" s="604"/>
      <c r="S16" s="604"/>
      <c r="T16" s="604"/>
      <c r="U16" s="604"/>
      <c r="V16" s="604"/>
      <c r="W16" s="604"/>
    </row>
    <row r="17" spans="1:23" s="596" customFormat="1" ht="66.75" customHeight="1" x14ac:dyDescent="0.2">
      <c r="A17" s="478"/>
      <c r="B17" s="599" t="s">
        <v>1324</v>
      </c>
      <c r="C17" s="746" t="s">
        <v>2014</v>
      </c>
      <c r="D17" s="746"/>
      <c r="E17" s="746"/>
      <c r="F17" s="746"/>
      <c r="G17" s="746"/>
      <c r="H17" s="746"/>
      <c r="I17" s="746"/>
      <c r="J17" s="746"/>
      <c r="K17" s="746"/>
      <c r="L17" s="746"/>
      <c r="M17" s="746"/>
      <c r="N17" s="746"/>
      <c r="O17" s="746"/>
      <c r="P17" s="746"/>
      <c r="Q17" s="746"/>
      <c r="R17" s="746"/>
      <c r="S17" s="746"/>
      <c r="T17" s="746"/>
      <c r="U17" s="746"/>
      <c r="V17" s="746"/>
      <c r="W17" s="746"/>
    </row>
    <row r="18" spans="1:23" ht="18" customHeight="1" x14ac:dyDescent="0.2">
      <c r="A18" s="478"/>
      <c r="B18" s="743" t="s">
        <v>1596</v>
      </c>
      <c r="C18" s="743"/>
      <c r="D18" s="743"/>
      <c r="E18" s="743"/>
      <c r="F18" s="743"/>
      <c r="G18" s="743"/>
      <c r="H18" s="743"/>
      <c r="I18" s="743"/>
      <c r="J18" s="743"/>
      <c r="K18" s="743"/>
      <c r="L18" s="743"/>
      <c r="M18" s="743"/>
      <c r="N18" s="743"/>
      <c r="O18" s="743"/>
      <c r="P18" s="743"/>
      <c r="Q18" s="743"/>
      <c r="R18" s="743"/>
      <c r="S18" s="743"/>
      <c r="T18" s="743"/>
      <c r="U18" s="743"/>
      <c r="V18" s="743"/>
      <c r="W18" s="743"/>
    </row>
    <row r="19" spans="1:23" ht="18" customHeight="1" x14ac:dyDescent="0.2">
      <c r="A19" s="478"/>
      <c r="B19" s="746" t="s">
        <v>2236</v>
      </c>
      <c r="C19" s="746"/>
      <c r="D19" s="746"/>
      <c r="E19" s="746"/>
      <c r="F19" s="746"/>
      <c r="G19" s="746"/>
      <c r="H19" s="746"/>
      <c r="I19" s="746"/>
      <c r="J19" s="746"/>
      <c r="K19" s="746"/>
      <c r="L19" s="746"/>
      <c r="M19" s="746"/>
      <c r="N19" s="746"/>
      <c r="O19" s="746"/>
      <c r="P19" s="746"/>
      <c r="Q19" s="746"/>
      <c r="R19" s="746"/>
      <c r="S19" s="746"/>
      <c r="T19" s="746"/>
      <c r="U19" s="746"/>
      <c r="V19" s="746"/>
      <c r="W19" s="746"/>
    </row>
    <row r="20" spans="1:23" ht="35.25" customHeight="1" x14ac:dyDescent="0.2">
      <c r="A20" s="478"/>
      <c r="B20" s="746" t="s">
        <v>2251</v>
      </c>
      <c r="C20" s="746"/>
      <c r="D20" s="746"/>
      <c r="E20" s="746"/>
      <c r="F20" s="746"/>
      <c r="G20" s="746"/>
      <c r="H20" s="746"/>
      <c r="I20" s="746"/>
      <c r="J20" s="746"/>
      <c r="K20" s="746"/>
      <c r="L20" s="746"/>
      <c r="M20" s="746"/>
      <c r="N20" s="746"/>
      <c r="O20" s="746"/>
      <c r="P20" s="746"/>
      <c r="Q20" s="746"/>
      <c r="R20" s="746"/>
      <c r="S20" s="746"/>
      <c r="T20" s="746"/>
      <c r="U20" s="746"/>
      <c r="V20" s="746"/>
      <c r="W20" s="746"/>
    </row>
    <row r="21" spans="1:23" ht="12" customHeight="1" x14ac:dyDescent="0.2">
      <c r="A21" s="478"/>
      <c r="B21" s="745" t="s">
        <v>1616</v>
      </c>
      <c r="C21" s="745"/>
      <c r="D21" s="745"/>
      <c r="E21" s="745"/>
      <c r="F21" s="745"/>
      <c r="G21" s="745"/>
      <c r="H21" s="745"/>
      <c r="I21" s="745"/>
      <c r="J21" s="745"/>
      <c r="K21" s="745"/>
      <c r="L21" s="745"/>
      <c r="M21" s="745"/>
      <c r="N21" s="745"/>
      <c r="O21" s="745"/>
      <c r="P21" s="745"/>
      <c r="Q21" s="745"/>
      <c r="R21" s="745"/>
      <c r="S21" s="745"/>
      <c r="T21" s="745"/>
      <c r="U21" s="745"/>
      <c r="V21" s="745"/>
      <c r="W21" s="745"/>
    </row>
    <row r="22" spans="1:23" ht="15" customHeight="1" x14ac:dyDescent="0.2">
      <c r="A22" s="478"/>
      <c r="B22" s="745" t="s">
        <v>1697</v>
      </c>
      <c r="C22" s="745"/>
      <c r="D22" s="745"/>
      <c r="E22" s="745"/>
      <c r="F22" s="745"/>
      <c r="G22" s="745"/>
      <c r="H22" s="745"/>
      <c r="I22" s="745"/>
      <c r="J22" s="745"/>
      <c r="K22" s="745"/>
      <c r="L22" s="745"/>
      <c r="M22" s="745"/>
      <c r="N22" s="745"/>
      <c r="O22" s="745"/>
      <c r="P22" s="745"/>
      <c r="Q22" s="745"/>
      <c r="R22" s="745"/>
      <c r="S22" s="745"/>
      <c r="T22" s="745"/>
      <c r="U22" s="745"/>
      <c r="V22" s="745"/>
      <c r="W22" s="745"/>
    </row>
    <row r="23" spans="1:23" ht="15" customHeight="1" x14ac:dyDescent="0.2">
      <c r="A23" s="478"/>
      <c r="B23" s="745" t="s">
        <v>2237</v>
      </c>
      <c r="C23" s="745"/>
      <c r="D23" s="745"/>
      <c r="E23" s="745"/>
      <c r="F23" s="745"/>
      <c r="G23" s="745"/>
      <c r="H23" s="745"/>
      <c r="I23" s="745"/>
      <c r="J23" s="745"/>
      <c r="K23" s="745"/>
      <c r="L23" s="745"/>
      <c r="M23" s="745"/>
      <c r="N23" s="745"/>
      <c r="O23" s="745"/>
      <c r="P23" s="745"/>
      <c r="Q23" s="745"/>
      <c r="R23" s="745"/>
      <c r="S23" s="745"/>
      <c r="T23" s="745"/>
      <c r="U23" s="745"/>
      <c r="V23" s="745"/>
      <c r="W23" s="745"/>
    </row>
    <row r="24" spans="1:23" ht="31.5" customHeight="1" x14ac:dyDescent="0.2">
      <c r="A24" s="478"/>
      <c r="B24" s="745" t="s">
        <v>2238</v>
      </c>
      <c r="C24" s="745"/>
      <c r="D24" s="745"/>
      <c r="E24" s="745"/>
      <c r="F24" s="745"/>
      <c r="G24" s="745"/>
      <c r="H24" s="745"/>
      <c r="I24" s="745"/>
      <c r="J24" s="745"/>
      <c r="K24" s="745"/>
      <c r="L24" s="745"/>
      <c r="M24" s="745"/>
      <c r="N24" s="745"/>
      <c r="O24" s="745"/>
      <c r="P24" s="745"/>
      <c r="Q24" s="745"/>
      <c r="R24" s="745"/>
      <c r="S24" s="745"/>
      <c r="T24" s="745"/>
      <c r="U24" s="745"/>
      <c r="V24" s="745"/>
      <c r="W24" s="745"/>
    </row>
    <row r="25" spans="1:23" ht="30.75" customHeight="1" x14ac:dyDescent="0.2">
      <c r="A25" s="478"/>
      <c r="B25" s="745" t="s">
        <v>2250</v>
      </c>
      <c r="C25" s="745"/>
      <c r="D25" s="745"/>
      <c r="E25" s="745"/>
      <c r="F25" s="745"/>
      <c r="G25" s="745"/>
      <c r="H25" s="745"/>
      <c r="I25" s="745"/>
      <c r="J25" s="745"/>
      <c r="K25" s="745"/>
      <c r="L25" s="745"/>
      <c r="M25" s="745"/>
      <c r="N25" s="745"/>
      <c r="O25" s="745"/>
      <c r="P25" s="745"/>
      <c r="Q25" s="745"/>
      <c r="R25" s="745"/>
      <c r="S25" s="745"/>
      <c r="T25" s="745"/>
      <c r="U25" s="745"/>
      <c r="V25" s="745"/>
      <c r="W25" s="745"/>
    </row>
    <row r="26" spans="1:23" ht="15" customHeight="1" x14ac:dyDescent="0.2">
      <c r="A26" s="478"/>
      <c r="B26" s="744"/>
      <c r="C26" s="744"/>
      <c r="D26" s="744"/>
      <c r="E26" s="744"/>
      <c r="F26" s="744"/>
      <c r="G26" s="744"/>
      <c r="H26" s="744"/>
      <c r="I26" s="744"/>
      <c r="J26" s="744"/>
      <c r="K26" s="744"/>
      <c r="L26" s="744"/>
      <c r="M26" s="744"/>
      <c r="N26" s="744"/>
      <c r="O26" s="744"/>
      <c r="P26" s="744"/>
      <c r="Q26" s="744"/>
      <c r="R26" s="744"/>
      <c r="S26" s="744"/>
      <c r="T26" s="744"/>
      <c r="U26" s="744"/>
      <c r="V26" s="744"/>
      <c r="W26" s="744"/>
    </row>
    <row r="27" spans="1:23" ht="15" customHeight="1" x14ac:dyDescent="0.2">
      <c r="A27" s="478"/>
      <c r="B27" s="743" t="s">
        <v>1597</v>
      </c>
      <c r="C27" s="743"/>
      <c r="D27" s="743"/>
      <c r="E27" s="743"/>
      <c r="F27" s="743"/>
      <c r="G27" s="743"/>
      <c r="H27" s="743"/>
      <c r="I27" s="743"/>
      <c r="J27" s="743"/>
      <c r="K27" s="743"/>
      <c r="L27" s="743"/>
      <c r="M27" s="743"/>
      <c r="N27" s="743"/>
      <c r="O27" s="743"/>
      <c r="P27" s="743"/>
      <c r="Q27" s="743"/>
      <c r="R27" s="743"/>
      <c r="S27" s="743"/>
      <c r="T27" s="743"/>
      <c r="U27" s="743"/>
      <c r="V27" s="743"/>
      <c r="W27" s="743"/>
    </row>
    <row r="28" spans="1:23" ht="15" customHeight="1" x14ac:dyDescent="0.2">
      <c r="A28" s="478"/>
      <c r="B28" s="600" t="s">
        <v>1598</v>
      </c>
      <c r="C28" s="722" t="s">
        <v>1599</v>
      </c>
      <c r="D28" s="722"/>
      <c r="E28" s="722"/>
      <c r="F28" s="722"/>
      <c r="G28" s="722"/>
      <c r="H28" s="722"/>
      <c r="I28" s="722"/>
      <c r="J28" s="722"/>
      <c r="K28" s="722" t="s">
        <v>1600</v>
      </c>
      <c r="L28" s="722"/>
      <c r="M28" s="722"/>
      <c r="N28" s="722"/>
      <c r="O28" s="722" t="s">
        <v>1601</v>
      </c>
      <c r="P28" s="722"/>
      <c r="Q28" s="722"/>
      <c r="R28" s="722"/>
      <c r="S28" s="722" t="s">
        <v>1613</v>
      </c>
      <c r="T28" s="722"/>
      <c r="U28" s="722"/>
      <c r="V28" s="722"/>
      <c r="W28" s="722"/>
    </row>
    <row r="29" spans="1:23" ht="239.25" customHeight="1" x14ac:dyDescent="0.2">
      <c r="A29" s="478"/>
      <c r="B29" s="605" t="s">
        <v>1928</v>
      </c>
      <c r="C29" s="723" t="s">
        <v>1929</v>
      </c>
      <c r="D29" s="724"/>
      <c r="E29" s="724"/>
      <c r="F29" s="724"/>
      <c r="G29" s="724"/>
      <c r="H29" s="724"/>
      <c r="I29" s="724"/>
      <c r="J29" s="725"/>
      <c r="K29" s="726" t="s">
        <v>2239</v>
      </c>
      <c r="L29" s="727"/>
      <c r="M29" s="727"/>
      <c r="N29" s="728"/>
      <c r="O29" s="886" t="s">
        <v>2301</v>
      </c>
      <c r="P29" s="882"/>
      <c r="Q29" s="882"/>
      <c r="R29" s="887"/>
      <c r="S29" s="723" t="s">
        <v>1931</v>
      </c>
      <c r="T29" s="724"/>
      <c r="U29" s="724"/>
      <c r="V29" s="724"/>
      <c r="W29" s="725"/>
    </row>
    <row r="30" spans="1:23" ht="15" customHeight="1" x14ac:dyDescent="0.2">
      <c r="A30" s="478"/>
      <c r="B30" s="750" t="s">
        <v>1932</v>
      </c>
      <c r="C30" s="751"/>
      <c r="D30" s="751"/>
      <c r="E30" s="751"/>
      <c r="F30" s="751"/>
      <c r="G30" s="751"/>
      <c r="H30" s="751"/>
      <c r="I30" s="751"/>
      <c r="J30" s="751"/>
      <c r="K30" s="751"/>
      <c r="L30" s="751"/>
      <c r="M30" s="751"/>
      <c r="N30" s="751"/>
      <c r="O30" s="751"/>
      <c r="P30" s="751"/>
      <c r="Q30" s="751"/>
      <c r="R30" s="751"/>
      <c r="S30" s="751"/>
      <c r="T30" s="751"/>
      <c r="U30" s="751"/>
      <c r="V30" s="751"/>
      <c r="W30" s="752"/>
    </row>
    <row r="31" spans="1:23" ht="75.75" customHeight="1" x14ac:dyDescent="0.2">
      <c r="A31" s="478"/>
      <c r="B31" s="605" t="s">
        <v>1657</v>
      </c>
      <c r="C31" s="723" t="s">
        <v>1658</v>
      </c>
      <c r="D31" s="724"/>
      <c r="E31" s="724"/>
      <c r="F31" s="724"/>
      <c r="G31" s="724"/>
      <c r="H31" s="724"/>
      <c r="I31" s="724"/>
      <c r="J31" s="725"/>
      <c r="K31" s="726" t="s">
        <v>1659</v>
      </c>
      <c r="L31" s="727"/>
      <c r="M31" s="727"/>
      <c r="N31" s="728"/>
      <c r="O31" s="888" t="s">
        <v>2301</v>
      </c>
      <c r="P31" s="889"/>
      <c r="Q31" s="889"/>
      <c r="R31" s="890"/>
      <c r="S31" s="723" t="s">
        <v>1660</v>
      </c>
      <c r="T31" s="724"/>
      <c r="U31" s="724"/>
      <c r="V31" s="724"/>
      <c r="W31" s="725"/>
    </row>
    <row r="32" spans="1:23" ht="71.25" customHeight="1" x14ac:dyDescent="0.2">
      <c r="A32" s="478"/>
      <c r="B32" s="605" t="s">
        <v>1662</v>
      </c>
      <c r="C32" s="723" t="s">
        <v>1661</v>
      </c>
      <c r="D32" s="724"/>
      <c r="E32" s="724"/>
      <c r="F32" s="724"/>
      <c r="G32" s="724"/>
      <c r="H32" s="724"/>
      <c r="I32" s="724"/>
      <c r="J32" s="725"/>
      <c r="K32" s="726" t="s">
        <v>1659</v>
      </c>
      <c r="L32" s="727"/>
      <c r="M32" s="727"/>
      <c r="N32" s="728"/>
      <c r="O32" s="891" t="s">
        <v>2301</v>
      </c>
      <c r="P32" s="891"/>
      <c r="Q32" s="891"/>
      <c r="R32" s="891"/>
      <c r="S32" s="723" t="s">
        <v>1933</v>
      </c>
      <c r="T32" s="724"/>
      <c r="U32" s="724"/>
      <c r="V32" s="724"/>
      <c r="W32" s="725"/>
    </row>
    <row r="33" spans="1:23" ht="36" customHeight="1" x14ac:dyDescent="0.2">
      <c r="A33" s="478"/>
      <c r="B33" s="605" t="s">
        <v>1663</v>
      </c>
      <c r="C33" s="723" t="s">
        <v>1681</v>
      </c>
      <c r="D33" s="724"/>
      <c r="E33" s="724"/>
      <c r="F33" s="724"/>
      <c r="G33" s="724"/>
      <c r="H33" s="724"/>
      <c r="I33" s="724"/>
      <c r="J33" s="725"/>
      <c r="K33" s="726" t="s">
        <v>1664</v>
      </c>
      <c r="L33" s="727"/>
      <c r="M33" s="727"/>
      <c r="N33" s="728"/>
      <c r="O33" s="849" t="s">
        <v>2301</v>
      </c>
      <c r="P33" s="849"/>
      <c r="Q33" s="849"/>
      <c r="R33" s="849"/>
      <c r="S33" s="723" t="s">
        <v>1665</v>
      </c>
      <c r="T33" s="724"/>
      <c r="U33" s="724"/>
      <c r="V33" s="724"/>
      <c r="W33" s="725"/>
    </row>
    <row r="34" spans="1:23" ht="57.75" customHeight="1" x14ac:dyDescent="0.2">
      <c r="A34" s="478"/>
      <c r="B34" s="605" t="s">
        <v>1682</v>
      </c>
      <c r="C34" s="723" t="s">
        <v>2240</v>
      </c>
      <c r="D34" s="724"/>
      <c r="E34" s="724"/>
      <c r="F34" s="724"/>
      <c r="G34" s="724"/>
      <c r="H34" s="724"/>
      <c r="I34" s="724"/>
      <c r="J34" s="725"/>
      <c r="K34" s="726" t="s">
        <v>1659</v>
      </c>
      <c r="L34" s="727"/>
      <c r="M34" s="727"/>
      <c r="N34" s="728"/>
      <c r="O34" s="849" t="s">
        <v>2301</v>
      </c>
      <c r="P34" s="849"/>
      <c r="Q34" s="849"/>
      <c r="R34" s="849"/>
      <c r="S34" s="723" t="s">
        <v>1684</v>
      </c>
      <c r="T34" s="724"/>
      <c r="U34" s="724"/>
      <c r="V34" s="724"/>
      <c r="W34" s="725"/>
    </row>
    <row r="35" spans="1:23" ht="104.25" customHeight="1" x14ac:dyDescent="0.2">
      <c r="A35" s="478"/>
      <c r="B35" s="605" t="s">
        <v>1685</v>
      </c>
      <c r="C35" s="723" t="s">
        <v>1687</v>
      </c>
      <c r="D35" s="724"/>
      <c r="E35" s="724"/>
      <c r="F35" s="724"/>
      <c r="G35" s="724"/>
      <c r="H35" s="724"/>
      <c r="I35" s="724"/>
      <c r="J35" s="725"/>
      <c r="K35" s="726" t="s">
        <v>1659</v>
      </c>
      <c r="L35" s="727"/>
      <c r="M35" s="727"/>
      <c r="N35" s="728"/>
      <c r="O35" s="849" t="s">
        <v>2301</v>
      </c>
      <c r="P35" s="849"/>
      <c r="Q35" s="849"/>
      <c r="R35" s="849"/>
      <c r="S35" s="723" t="s">
        <v>1686</v>
      </c>
      <c r="T35" s="724"/>
      <c r="U35" s="724"/>
      <c r="V35" s="724"/>
      <c r="W35" s="725"/>
    </row>
    <row r="36" spans="1:23" ht="135.75" customHeight="1" x14ac:dyDescent="0.2">
      <c r="A36" s="478"/>
      <c r="B36" s="605" t="s">
        <v>1690</v>
      </c>
      <c r="C36" s="723" t="s">
        <v>1691</v>
      </c>
      <c r="D36" s="724"/>
      <c r="E36" s="724"/>
      <c r="F36" s="724"/>
      <c r="G36" s="724"/>
      <c r="H36" s="724"/>
      <c r="I36" s="724"/>
      <c r="J36" s="725"/>
      <c r="K36" s="726" t="s">
        <v>1659</v>
      </c>
      <c r="L36" s="727"/>
      <c r="M36" s="727"/>
      <c r="N36" s="728"/>
      <c r="O36" s="849" t="s">
        <v>2301</v>
      </c>
      <c r="P36" s="849"/>
      <c r="Q36" s="849"/>
      <c r="R36" s="849"/>
      <c r="S36" s="723" t="s">
        <v>1934</v>
      </c>
      <c r="T36" s="724"/>
      <c r="U36" s="724"/>
      <c r="V36" s="724"/>
      <c r="W36" s="725"/>
    </row>
    <row r="37" spans="1:23" ht="89.25" customHeight="1" x14ac:dyDescent="0.2">
      <c r="A37" s="478"/>
      <c r="B37" s="605" t="s">
        <v>1692</v>
      </c>
      <c r="C37" s="723" t="s">
        <v>1693</v>
      </c>
      <c r="D37" s="724"/>
      <c r="E37" s="724"/>
      <c r="F37" s="724"/>
      <c r="G37" s="724"/>
      <c r="H37" s="724"/>
      <c r="I37" s="724"/>
      <c r="J37" s="725"/>
      <c r="K37" s="726" t="s">
        <v>1659</v>
      </c>
      <c r="L37" s="727"/>
      <c r="M37" s="727"/>
      <c r="N37" s="728"/>
      <c r="O37" s="849" t="s">
        <v>2301</v>
      </c>
      <c r="P37" s="849"/>
      <c r="Q37" s="849"/>
      <c r="R37" s="849"/>
      <c r="S37" s="723" t="s">
        <v>2249</v>
      </c>
      <c r="T37" s="724"/>
      <c r="U37" s="724"/>
      <c r="V37" s="724"/>
      <c r="W37" s="725"/>
    </row>
    <row r="38" spans="1:23" ht="66.75" customHeight="1" x14ac:dyDescent="0.2">
      <c r="A38" s="478"/>
      <c r="B38" s="605" t="s">
        <v>1694</v>
      </c>
      <c r="C38" s="723" t="s">
        <v>2241</v>
      </c>
      <c r="D38" s="724"/>
      <c r="E38" s="724"/>
      <c r="F38" s="724"/>
      <c r="G38" s="724"/>
      <c r="H38" s="724"/>
      <c r="I38" s="724"/>
      <c r="J38" s="725"/>
      <c r="K38" s="726" t="s">
        <v>1668</v>
      </c>
      <c r="L38" s="727"/>
      <c r="M38" s="727"/>
      <c r="N38" s="728"/>
      <c r="O38" s="726"/>
      <c r="P38" s="727"/>
      <c r="Q38" s="727"/>
      <c r="R38" s="728"/>
      <c r="S38" s="723" t="s">
        <v>1696</v>
      </c>
      <c r="T38" s="724"/>
      <c r="U38" s="724"/>
      <c r="V38" s="724"/>
      <c r="W38" s="725"/>
    </row>
    <row r="39" spans="1:23" ht="66.75" customHeight="1" x14ac:dyDescent="0.2">
      <c r="A39" s="478"/>
      <c r="B39" s="605" t="s">
        <v>1666</v>
      </c>
      <c r="C39" s="723" t="s">
        <v>1669</v>
      </c>
      <c r="D39" s="724"/>
      <c r="E39" s="724"/>
      <c r="F39" s="724"/>
      <c r="G39" s="724"/>
      <c r="H39" s="724"/>
      <c r="I39" s="724"/>
      <c r="J39" s="725"/>
      <c r="K39" s="726" t="s">
        <v>1668</v>
      </c>
      <c r="L39" s="727"/>
      <c r="M39" s="727"/>
      <c r="N39" s="728"/>
      <c r="O39" s="726"/>
      <c r="P39" s="727"/>
      <c r="Q39" s="727"/>
      <c r="R39" s="728"/>
      <c r="S39" s="723" t="s">
        <v>1667</v>
      </c>
      <c r="T39" s="724"/>
      <c r="U39" s="724"/>
      <c r="V39" s="724"/>
      <c r="W39" s="725"/>
    </row>
    <row r="40" spans="1:23" ht="144.75" customHeight="1" x14ac:dyDescent="0.2">
      <c r="A40" s="478"/>
      <c r="B40" s="605" t="s">
        <v>1670</v>
      </c>
      <c r="C40" s="723" t="s">
        <v>1671</v>
      </c>
      <c r="D40" s="724"/>
      <c r="E40" s="724"/>
      <c r="F40" s="724"/>
      <c r="G40" s="724"/>
      <c r="H40" s="724"/>
      <c r="I40" s="724"/>
      <c r="J40" s="725"/>
      <c r="K40" s="726" t="s">
        <v>1668</v>
      </c>
      <c r="L40" s="727"/>
      <c r="M40" s="727"/>
      <c r="N40" s="728"/>
      <c r="O40" s="849" t="s">
        <v>2301</v>
      </c>
      <c r="P40" s="849"/>
      <c r="Q40" s="849"/>
      <c r="R40" s="849"/>
      <c r="S40" s="723" t="s">
        <v>1672</v>
      </c>
      <c r="T40" s="724"/>
      <c r="U40" s="724"/>
      <c r="V40" s="724"/>
      <c r="W40" s="725"/>
    </row>
    <row r="41" spans="1:23" ht="51.75" customHeight="1" x14ac:dyDescent="0.2">
      <c r="B41" s="605" t="s">
        <v>1673</v>
      </c>
      <c r="C41" s="723" t="s">
        <v>1674</v>
      </c>
      <c r="D41" s="724"/>
      <c r="E41" s="724"/>
      <c r="F41" s="724"/>
      <c r="G41" s="724"/>
      <c r="H41" s="724"/>
      <c r="I41" s="724"/>
      <c r="J41" s="725"/>
      <c r="K41" s="726" t="s">
        <v>1668</v>
      </c>
      <c r="L41" s="727"/>
      <c r="M41" s="727"/>
      <c r="N41" s="728"/>
      <c r="O41" s="849" t="s">
        <v>2301</v>
      </c>
      <c r="P41" s="849"/>
      <c r="Q41" s="849"/>
      <c r="R41" s="849"/>
      <c r="S41" s="723" t="s">
        <v>1675</v>
      </c>
      <c r="T41" s="724"/>
      <c r="U41" s="724"/>
      <c r="V41" s="724"/>
      <c r="W41" s="725"/>
    </row>
    <row r="42" spans="1:23" ht="75.75" customHeight="1" x14ac:dyDescent="0.2">
      <c r="A42" s="478"/>
      <c r="B42" s="753" t="s">
        <v>1676</v>
      </c>
      <c r="C42" s="723" t="s">
        <v>1680</v>
      </c>
      <c r="D42" s="724"/>
      <c r="E42" s="724"/>
      <c r="F42" s="724"/>
      <c r="G42" s="724"/>
      <c r="H42" s="724"/>
      <c r="I42" s="724"/>
      <c r="J42" s="725"/>
      <c r="K42" s="726" t="s">
        <v>1668</v>
      </c>
      <c r="L42" s="727"/>
      <c r="M42" s="727"/>
      <c r="N42" s="728"/>
      <c r="O42" s="849" t="s">
        <v>2301</v>
      </c>
      <c r="P42" s="849"/>
      <c r="Q42" s="849"/>
      <c r="R42" s="849"/>
      <c r="S42" s="723" t="s">
        <v>1678</v>
      </c>
      <c r="T42" s="724"/>
      <c r="U42" s="724"/>
      <c r="V42" s="724"/>
      <c r="W42" s="725"/>
    </row>
    <row r="43" spans="1:23" ht="33" customHeight="1" x14ac:dyDescent="0.2">
      <c r="A43" s="537"/>
      <c r="B43" s="775"/>
      <c r="C43" s="723" t="s">
        <v>1677</v>
      </c>
      <c r="D43" s="724"/>
      <c r="E43" s="724"/>
      <c r="F43" s="724"/>
      <c r="G43" s="724"/>
      <c r="H43" s="724"/>
      <c r="I43" s="724"/>
      <c r="J43" s="725"/>
      <c r="K43" s="726" t="s">
        <v>1668</v>
      </c>
      <c r="L43" s="727"/>
      <c r="M43" s="727"/>
      <c r="N43" s="728"/>
      <c r="O43" s="849" t="s">
        <v>2301</v>
      </c>
      <c r="P43" s="849"/>
      <c r="Q43" s="849"/>
      <c r="R43" s="849"/>
      <c r="S43" s="723" t="s">
        <v>1679</v>
      </c>
      <c r="T43" s="724"/>
      <c r="U43" s="724"/>
      <c r="V43" s="724"/>
      <c r="W43" s="725"/>
    </row>
    <row r="44" spans="1:23" ht="24.95" customHeight="1" x14ac:dyDescent="0.2">
      <c r="A44" s="538"/>
      <c r="B44" s="750" t="s">
        <v>1935</v>
      </c>
      <c r="C44" s="751"/>
      <c r="D44" s="751"/>
      <c r="E44" s="751"/>
      <c r="F44" s="751"/>
      <c r="G44" s="751"/>
      <c r="H44" s="751"/>
      <c r="I44" s="751"/>
      <c r="J44" s="751"/>
      <c r="K44" s="751"/>
      <c r="L44" s="751"/>
      <c r="M44" s="751"/>
      <c r="N44" s="751"/>
      <c r="O44" s="751"/>
      <c r="P44" s="751"/>
      <c r="Q44" s="751"/>
      <c r="R44" s="751"/>
      <c r="S44" s="751"/>
      <c r="T44" s="751"/>
      <c r="U44" s="751"/>
      <c r="V44" s="751"/>
      <c r="W44" s="752"/>
    </row>
    <row r="45" spans="1:23" ht="24.95" customHeight="1" x14ac:dyDescent="0.2">
      <c r="A45" s="538"/>
      <c r="B45" s="755" t="s">
        <v>1688</v>
      </c>
      <c r="C45" s="723" t="s">
        <v>1936</v>
      </c>
      <c r="D45" s="724"/>
      <c r="E45" s="724"/>
      <c r="F45" s="724"/>
      <c r="G45" s="724"/>
      <c r="H45" s="724"/>
      <c r="I45" s="724"/>
      <c r="J45" s="725"/>
      <c r="K45" s="726" t="s">
        <v>1937</v>
      </c>
      <c r="L45" s="727"/>
      <c r="M45" s="727"/>
      <c r="N45" s="728"/>
      <c r="O45" s="849" t="s">
        <v>2301</v>
      </c>
      <c r="P45" s="849"/>
      <c r="Q45" s="849"/>
      <c r="R45" s="849"/>
      <c r="S45" s="723" t="s">
        <v>1938</v>
      </c>
      <c r="T45" s="724"/>
      <c r="U45" s="724"/>
      <c r="V45" s="724"/>
      <c r="W45" s="725"/>
    </row>
    <row r="46" spans="1:23" ht="54" customHeight="1" x14ac:dyDescent="0.2">
      <c r="A46" s="538"/>
      <c r="B46" s="893"/>
      <c r="C46" s="723" t="s">
        <v>2254</v>
      </c>
      <c r="D46" s="724"/>
      <c r="E46" s="724"/>
      <c r="F46" s="724"/>
      <c r="G46" s="724"/>
      <c r="H46" s="724"/>
      <c r="I46" s="724"/>
      <c r="J46" s="725"/>
      <c r="K46" s="726" t="s">
        <v>1659</v>
      </c>
      <c r="L46" s="727"/>
      <c r="M46" s="727"/>
      <c r="N46" s="728"/>
      <c r="O46" s="849" t="s">
        <v>2301</v>
      </c>
      <c r="P46" s="849"/>
      <c r="Q46" s="849"/>
      <c r="R46" s="849"/>
      <c r="S46" s="723" t="s">
        <v>1689</v>
      </c>
      <c r="T46" s="724"/>
      <c r="U46" s="724"/>
      <c r="V46" s="724"/>
      <c r="W46" s="725"/>
    </row>
    <row r="47" spans="1:23" ht="244.5" customHeight="1" x14ac:dyDescent="0.2">
      <c r="A47" s="538"/>
      <c r="B47" s="606" t="s">
        <v>1939</v>
      </c>
      <c r="C47" s="723" t="s">
        <v>2255</v>
      </c>
      <c r="D47" s="724"/>
      <c r="E47" s="724"/>
      <c r="F47" s="724"/>
      <c r="G47" s="724"/>
      <c r="H47" s="724"/>
      <c r="I47" s="724"/>
      <c r="J47" s="725"/>
      <c r="K47" s="726" t="s">
        <v>1940</v>
      </c>
      <c r="L47" s="727"/>
      <c r="M47" s="727"/>
      <c r="N47" s="728"/>
      <c r="O47" s="849" t="s">
        <v>2301</v>
      </c>
      <c r="P47" s="849"/>
      <c r="Q47" s="849"/>
      <c r="R47" s="849"/>
      <c r="S47" s="726" t="s">
        <v>1941</v>
      </c>
      <c r="T47" s="727"/>
      <c r="U47" s="727"/>
      <c r="V47" s="727"/>
      <c r="W47" s="728"/>
    </row>
    <row r="48" spans="1:23" ht="51.75" customHeight="1" x14ac:dyDescent="0.2">
      <c r="B48" s="607" t="s">
        <v>1942</v>
      </c>
      <c r="C48" s="723" t="s">
        <v>1965</v>
      </c>
      <c r="D48" s="724"/>
      <c r="E48" s="724"/>
      <c r="F48" s="724"/>
      <c r="G48" s="724"/>
      <c r="H48" s="724"/>
      <c r="I48" s="724"/>
      <c r="J48" s="725"/>
      <c r="K48" s="726"/>
      <c r="L48" s="727"/>
      <c r="M48" s="727"/>
      <c r="N48" s="728"/>
      <c r="O48" s="849" t="s">
        <v>2301</v>
      </c>
      <c r="P48" s="849"/>
      <c r="Q48" s="849"/>
      <c r="R48" s="849"/>
      <c r="S48" s="723" t="s">
        <v>1943</v>
      </c>
      <c r="T48" s="724"/>
      <c r="U48" s="724"/>
      <c r="V48" s="724"/>
      <c r="W48" s="725"/>
    </row>
    <row r="49" spans="2:23" ht="138.75" customHeight="1" x14ac:dyDescent="0.2">
      <c r="B49" s="608" t="s">
        <v>1944</v>
      </c>
      <c r="C49" s="723" t="s">
        <v>1945</v>
      </c>
      <c r="D49" s="724"/>
      <c r="E49" s="724"/>
      <c r="F49" s="724"/>
      <c r="G49" s="724"/>
      <c r="H49" s="724"/>
      <c r="I49" s="724"/>
      <c r="J49" s="725"/>
      <c r="K49" s="726" t="s">
        <v>1946</v>
      </c>
      <c r="L49" s="727"/>
      <c r="M49" s="727"/>
      <c r="N49" s="728"/>
      <c r="O49" s="849" t="s">
        <v>2301</v>
      </c>
      <c r="P49" s="849"/>
      <c r="Q49" s="849"/>
      <c r="R49" s="849"/>
      <c r="S49" s="723" t="s">
        <v>1947</v>
      </c>
      <c r="T49" s="724"/>
      <c r="U49" s="724"/>
      <c r="V49" s="724"/>
      <c r="W49" s="725"/>
    </row>
    <row r="50" spans="2:23" ht="90.75" customHeight="1" x14ac:dyDescent="0.2">
      <c r="B50" s="755" t="s">
        <v>1948</v>
      </c>
      <c r="C50" s="723" t="s">
        <v>1949</v>
      </c>
      <c r="D50" s="724"/>
      <c r="E50" s="724"/>
      <c r="F50" s="724"/>
      <c r="G50" s="724"/>
      <c r="H50" s="724"/>
      <c r="I50" s="724"/>
      <c r="J50" s="725"/>
      <c r="K50" s="726" t="s">
        <v>1950</v>
      </c>
      <c r="L50" s="727"/>
      <c r="M50" s="727"/>
      <c r="N50" s="728"/>
      <c r="O50" s="849" t="s">
        <v>2301</v>
      </c>
      <c r="P50" s="849"/>
      <c r="Q50" s="849"/>
      <c r="R50" s="849"/>
      <c r="S50" s="723" t="s">
        <v>1951</v>
      </c>
      <c r="T50" s="724"/>
      <c r="U50" s="724"/>
      <c r="V50" s="724"/>
      <c r="W50" s="725"/>
    </row>
    <row r="51" spans="2:23" ht="78" customHeight="1" x14ac:dyDescent="0.2">
      <c r="B51" s="893"/>
      <c r="C51" s="723" t="s">
        <v>2248</v>
      </c>
      <c r="D51" s="724"/>
      <c r="E51" s="724"/>
      <c r="F51" s="724"/>
      <c r="G51" s="724"/>
      <c r="H51" s="724"/>
      <c r="I51" s="724"/>
      <c r="J51" s="725"/>
      <c r="K51" s="726" t="s">
        <v>1668</v>
      </c>
      <c r="L51" s="727"/>
      <c r="M51" s="727"/>
      <c r="N51" s="728"/>
      <c r="O51" s="849" t="s">
        <v>2301</v>
      </c>
      <c r="P51" s="849"/>
      <c r="Q51" s="849"/>
      <c r="R51" s="849"/>
      <c r="S51" s="723" t="s">
        <v>1952</v>
      </c>
      <c r="T51" s="724"/>
      <c r="U51" s="724"/>
      <c r="V51" s="724"/>
      <c r="W51" s="725"/>
    </row>
    <row r="52" spans="2:23" ht="13.5" x14ac:dyDescent="0.2">
      <c r="B52" s="750" t="s">
        <v>1953</v>
      </c>
      <c r="C52" s="751"/>
      <c r="D52" s="751"/>
      <c r="E52" s="751"/>
      <c r="F52" s="751"/>
      <c r="G52" s="751"/>
      <c r="H52" s="751"/>
      <c r="I52" s="751"/>
      <c r="J52" s="751"/>
      <c r="K52" s="751"/>
      <c r="L52" s="751"/>
      <c r="M52" s="751"/>
      <c r="N52" s="751"/>
      <c r="O52" s="751"/>
      <c r="P52" s="751"/>
      <c r="Q52" s="751"/>
      <c r="R52" s="751"/>
      <c r="S52" s="751"/>
      <c r="T52" s="751"/>
      <c r="U52" s="751"/>
      <c r="V52" s="751"/>
      <c r="W52" s="752"/>
    </row>
    <row r="53" spans="2:23" ht="52.5" customHeight="1" x14ac:dyDescent="0.2">
      <c r="B53" s="609" t="s">
        <v>1954</v>
      </c>
      <c r="C53" s="723" t="s">
        <v>2247</v>
      </c>
      <c r="D53" s="724"/>
      <c r="E53" s="724"/>
      <c r="F53" s="724"/>
      <c r="G53" s="724"/>
      <c r="H53" s="724"/>
      <c r="I53" s="724"/>
      <c r="J53" s="725"/>
      <c r="K53" s="726" t="s">
        <v>1955</v>
      </c>
      <c r="L53" s="727"/>
      <c r="M53" s="727"/>
      <c r="N53" s="728"/>
      <c r="O53" s="849" t="s">
        <v>2301</v>
      </c>
      <c r="P53" s="849"/>
      <c r="Q53" s="849"/>
      <c r="R53" s="849"/>
      <c r="S53" s="723" t="s">
        <v>1956</v>
      </c>
      <c r="T53" s="724"/>
      <c r="U53" s="724"/>
      <c r="V53" s="724"/>
      <c r="W53" s="725"/>
    </row>
    <row r="54" spans="2:23" ht="72" customHeight="1" x14ac:dyDescent="0.2">
      <c r="B54" s="769" t="s">
        <v>1957</v>
      </c>
      <c r="C54" s="723" t="s">
        <v>2253</v>
      </c>
      <c r="D54" s="724"/>
      <c r="E54" s="724"/>
      <c r="F54" s="724"/>
      <c r="G54" s="724"/>
      <c r="H54" s="724"/>
      <c r="I54" s="724"/>
      <c r="J54" s="725"/>
      <c r="K54" s="726" t="s">
        <v>1668</v>
      </c>
      <c r="L54" s="727"/>
      <c r="M54" s="727"/>
      <c r="N54" s="728"/>
      <c r="O54" s="849" t="s">
        <v>2301</v>
      </c>
      <c r="P54" s="849"/>
      <c r="Q54" s="849"/>
      <c r="R54" s="849"/>
      <c r="S54" s="723" t="s">
        <v>1958</v>
      </c>
      <c r="T54" s="724"/>
      <c r="U54" s="724"/>
      <c r="V54" s="724"/>
      <c r="W54" s="725"/>
    </row>
    <row r="55" spans="2:23" ht="54.75" customHeight="1" x14ac:dyDescent="0.2">
      <c r="B55" s="894"/>
      <c r="C55" s="723" t="s">
        <v>1959</v>
      </c>
      <c r="D55" s="724"/>
      <c r="E55" s="724"/>
      <c r="F55" s="724"/>
      <c r="G55" s="724"/>
      <c r="H55" s="724"/>
      <c r="I55" s="724"/>
      <c r="J55" s="725"/>
      <c r="K55" s="726" t="s">
        <v>1668</v>
      </c>
      <c r="L55" s="727"/>
      <c r="M55" s="727"/>
      <c r="N55" s="728"/>
      <c r="O55" s="849" t="s">
        <v>2301</v>
      </c>
      <c r="P55" s="849"/>
      <c r="Q55" s="849"/>
      <c r="R55" s="849"/>
      <c r="S55" s="723" t="s">
        <v>1960</v>
      </c>
      <c r="T55" s="724"/>
      <c r="U55" s="724"/>
      <c r="V55" s="724"/>
      <c r="W55" s="725"/>
    </row>
    <row r="56" spans="2:23" ht="51" customHeight="1" x14ac:dyDescent="0.2">
      <c r="B56" s="769" t="s">
        <v>1961</v>
      </c>
      <c r="C56" s="723" t="s">
        <v>2245</v>
      </c>
      <c r="D56" s="724"/>
      <c r="E56" s="724"/>
      <c r="F56" s="724"/>
      <c r="G56" s="724"/>
      <c r="H56" s="724"/>
      <c r="I56" s="724"/>
      <c r="J56" s="725"/>
      <c r="K56" s="726" t="s">
        <v>1668</v>
      </c>
      <c r="L56" s="727"/>
      <c r="M56" s="727"/>
      <c r="N56" s="728"/>
      <c r="O56" s="849" t="s">
        <v>2301</v>
      </c>
      <c r="P56" s="849"/>
      <c r="Q56" s="849"/>
      <c r="R56" s="849"/>
      <c r="S56" s="723" t="s">
        <v>1962</v>
      </c>
      <c r="T56" s="724"/>
      <c r="U56" s="724"/>
      <c r="V56" s="724"/>
      <c r="W56" s="725"/>
    </row>
    <row r="57" spans="2:23" ht="71.25" customHeight="1" x14ac:dyDescent="0.2">
      <c r="B57" s="894"/>
      <c r="C57" s="723" t="s">
        <v>2246</v>
      </c>
      <c r="D57" s="724"/>
      <c r="E57" s="724"/>
      <c r="F57" s="724"/>
      <c r="G57" s="724"/>
      <c r="H57" s="724"/>
      <c r="I57" s="724"/>
      <c r="J57" s="725"/>
      <c r="K57" s="726" t="s">
        <v>1668</v>
      </c>
      <c r="L57" s="727"/>
      <c r="M57" s="727"/>
      <c r="N57" s="728"/>
      <c r="O57" s="849" t="s">
        <v>2301</v>
      </c>
      <c r="P57" s="849"/>
      <c r="Q57" s="849"/>
      <c r="R57" s="849"/>
      <c r="S57" s="723" t="s">
        <v>1963</v>
      </c>
      <c r="T57" s="724"/>
      <c r="U57" s="724"/>
      <c r="V57" s="724"/>
      <c r="W57" s="725"/>
    </row>
    <row r="58" spans="2:23" ht="13.5" x14ac:dyDescent="0.2">
      <c r="B58" s="610"/>
      <c r="C58" s="611"/>
      <c r="D58" s="611"/>
      <c r="E58" s="611"/>
      <c r="F58" s="611"/>
      <c r="G58" s="611"/>
      <c r="H58" s="611"/>
      <c r="I58" s="611"/>
      <c r="J58" s="611"/>
      <c r="K58" s="612"/>
      <c r="L58" s="612"/>
      <c r="M58" s="612"/>
      <c r="N58" s="612"/>
      <c r="O58" s="612"/>
      <c r="P58" s="612"/>
      <c r="Q58" s="612"/>
      <c r="R58" s="612"/>
      <c r="S58" s="611"/>
      <c r="T58" s="611"/>
      <c r="U58" s="611"/>
      <c r="V58" s="611"/>
      <c r="W58" s="613"/>
    </row>
    <row r="59" spans="2:23" x14ac:dyDescent="0.2">
      <c r="B59" s="760" t="s">
        <v>1602</v>
      </c>
      <c r="C59" s="761"/>
      <c r="D59" s="761"/>
      <c r="E59" s="761"/>
      <c r="F59" s="761"/>
      <c r="G59" s="761"/>
      <c r="H59" s="761"/>
      <c r="I59" s="761"/>
      <c r="J59" s="761"/>
      <c r="K59" s="761"/>
      <c r="L59" s="761"/>
      <c r="M59" s="761"/>
      <c r="N59" s="761"/>
      <c r="O59" s="761"/>
      <c r="P59" s="761"/>
      <c r="Q59" s="761"/>
      <c r="R59" s="761"/>
      <c r="S59" s="761"/>
      <c r="T59" s="761"/>
      <c r="U59" s="761"/>
      <c r="V59" s="761"/>
      <c r="W59" s="762"/>
    </row>
    <row r="60" spans="2:23" x14ac:dyDescent="0.2">
      <c r="B60" s="763" t="s">
        <v>1290</v>
      </c>
      <c r="C60" s="764"/>
      <c r="D60" s="764"/>
      <c r="E60" s="764"/>
      <c r="F60" s="764"/>
      <c r="G60" s="764"/>
      <c r="H60" s="764"/>
      <c r="I60" s="764"/>
      <c r="J60" s="764"/>
      <c r="K60" s="764"/>
      <c r="L60" s="764"/>
      <c r="M60" s="764"/>
      <c r="N60" s="764"/>
      <c r="O60" s="764"/>
      <c r="P60" s="764"/>
      <c r="Q60" s="764"/>
      <c r="R60" s="764"/>
      <c r="S60" s="764"/>
      <c r="T60" s="764"/>
      <c r="U60" s="764"/>
      <c r="V60" s="764"/>
      <c r="W60" s="765"/>
    </row>
    <row r="61" spans="2:23" ht="40.5" customHeight="1" x14ac:dyDescent="0.2">
      <c r="B61" s="766" t="s">
        <v>1699</v>
      </c>
      <c r="C61" s="767"/>
      <c r="D61" s="767"/>
      <c r="E61" s="767"/>
      <c r="F61" s="767"/>
      <c r="G61" s="767"/>
      <c r="H61" s="767"/>
      <c r="I61" s="767"/>
      <c r="J61" s="767"/>
      <c r="K61" s="767"/>
      <c r="L61" s="767"/>
      <c r="M61" s="767"/>
      <c r="N61" s="767"/>
      <c r="O61" s="767"/>
      <c r="P61" s="767"/>
      <c r="Q61" s="767"/>
      <c r="R61" s="767"/>
      <c r="S61" s="767"/>
      <c r="T61" s="767"/>
      <c r="U61" s="767"/>
      <c r="V61" s="767"/>
      <c r="W61" s="768"/>
    </row>
    <row r="62" spans="2:23" ht="30" customHeight="1" x14ac:dyDescent="0.2">
      <c r="B62" s="766" t="s">
        <v>1700</v>
      </c>
      <c r="C62" s="767"/>
      <c r="D62" s="767"/>
      <c r="E62" s="767"/>
      <c r="F62" s="767"/>
      <c r="G62" s="767"/>
      <c r="H62" s="767"/>
      <c r="I62" s="767"/>
      <c r="J62" s="767"/>
      <c r="K62" s="767"/>
      <c r="L62" s="767"/>
      <c r="M62" s="767"/>
      <c r="N62" s="767"/>
      <c r="O62" s="767"/>
      <c r="P62" s="767"/>
      <c r="Q62" s="767"/>
      <c r="R62" s="767"/>
      <c r="S62" s="767"/>
      <c r="T62" s="767"/>
      <c r="U62" s="767"/>
      <c r="V62" s="767"/>
      <c r="W62" s="768"/>
    </row>
    <row r="63" spans="2:23" x14ac:dyDescent="0.2">
      <c r="B63" s="766" t="s">
        <v>1701</v>
      </c>
      <c r="C63" s="767"/>
      <c r="D63" s="767"/>
      <c r="E63" s="767"/>
      <c r="F63" s="767"/>
      <c r="G63" s="767"/>
      <c r="H63" s="767"/>
      <c r="I63" s="767"/>
      <c r="J63" s="767"/>
      <c r="K63" s="767"/>
      <c r="L63" s="767"/>
      <c r="M63" s="767"/>
      <c r="N63" s="767"/>
      <c r="O63" s="767"/>
      <c r="P63" s="767"/>
      <c r="Q63" s="767"/>
      <c r="R63" s="767"/>
      <c r="S63" s="767"/>
      <c r="T63" s="767"/>
      <c r="U63" s="767"/>
      <c r="V63" s="767"/>
      <c r="W63" s="768"/>
    </row>
  </sheetData>
  <customSheetViews>
    <customSheetView guid="{B571A6AA-5FF9-4D4B-83A0-0601E61E0A45}" scale="141" showPageBreaks="1" printArea="1" view="pageBreakPreview" topLeftCell="A50">
      <selection activeCell="O53" sqref="O53:R53"/>
      <rowBreaks count="1" manualBreakCount="1">
        <brk id="29" max="22" man="1"/>
      </rowBreaks>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65" showPageBreaks="1" printArea="1" view="pageBreakPreview" topLeftCell="A11">
      <selection activeCell="C17" sqref="C17:W17"/>
      <rowBreaks count="1" manualBreakCount="1">
        <brk id="29" max="22" man="1"/>
      </rowBreaks>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148">
    <mergeCell ref="B54:B55"/>
    <mergeCell ref="C54:J54"/>
    <mergeCell ref="K54:N54"/>
    <mergeCell ref="O54:R54"/>
    <mergeCell ref="B56:B57"/>
    <mergeCell ref="C56:J56"/>
    <mergeCell ref="K56:N56"/>
    <mergeCell ref="O56:R56"/>
    <mergeCell ref="S56:W56"/>
    <mergeCell ref="C57:J57"/>
    <mergeCell ref="K57:N57"/>
    <mergeCell ref="O57:R57"/>
    <mergeCell ref="S57:W57"/>
    <mergeCell ref="B52:W52"/>
    <mergeCell ref="C53:J53"/>
    <mergeCell ref="K53:N53"/>
    <mergeCell ref="O53:R53"/>
    <mergeCell ref="S53:W53"/>
    <mergeCell ref="K45:N45"/>
    <mergeCell ref="O45:R45"/>
    <mergeCell ref="S45:W45"/>
    <mergeCell ref="C46:J46"/>
    <mergeCell ref="C48:J48"/>
    <mergeCell ref="K48:N48"/>
    <mergeCell ref="O48:R48"/>
    <mergeCell ref="S48:W48"/>
    <mergeCell ref="K43:N43"/>
    <mergeCell ref="O43:R43"/>
    <mergeCell ref="S43:W43"/>
    <mergeCell ref="C45:J45"/>
    <mergeCell ref="C50:J50"/>
    <mergeCell ref="K50:N50"/>
    <mergeCell ref="O50:R50"/>
    <mergeCell ref="S50:W50"/>
    <mergeCell ref="C51:J51"/>
    <mergeCell ref="K51:N51"/>
    <mergeCell ref="B63:W63"/>
    <mergeCell ref="O51:R51"/>
    <mergeCell ref="S51:W51"/>
    <mergeCell ref="C49:J49"/>
    <mergeCell ref="K49:N49"/>
    <mergeCell ref="O49:R49"/>
    <mergeCell ref="S49:W49"/>
    <mergeCell ref="K46:N46"/>
    <mergeCell ref="O46:R46"/>
    <mergeCell ref="S46:W46"/>
    <mergeCell ref="C47:J47"/>
    <mergeCell ref="K47:N47"/>
    <mergeCell ref="O47:R47"/>
    <mergeCell ref="S47:W47"/>
    <mergeCell ref="B62:W62"/>
    <mergeCell ref="B59:W59"/>
    <mergeCell ref="B60:W60"/>
    <mergeCell ref="B61:W61"/>
    <mergeCell ref="S54:W54"/>
    <mergeCell ref="C55:J55"/>
    <mergeCell ref="K55:N55"/>
    <mergeCell ref="O55:R55"/>
    <mergeCell ref="S55:W55"/>
    <mergeCell ref="B50:B51"/>
    <mergeCell ref="O35:R35"/>
    <mergeCell ref="O36:R36"/>
    <mergeCell ref="C37:J37"/>
    <mergeCell ref="K37:N37"/>
    <mergeCell ref="S37:W37"/>
    <mergeCell ref="C35:J35"/>
    <mergeCell ref="K35:N35"/>
    <mergeCell ref="S35:W35"/>
    <mergeCell ref="C36:J36"/>
    <mergeCell ref="K36:N36"/>
    <mergeCell ref="S36:W36"/>
    <mergeCell ref="O37:R37"/>
    <mergeCell ref="C38:J38"/>
    <mergeCell ref="K38:N38"/>
    <mergeCell ref="O38:R38"/>
    <mergeCell ref="S38:W38"/>
    <mergeCell ref="B44:W44"/>
    <mergeCell ref="B45:B46"/>
    <mergeCell ref="B42:B43"/>
    <mergeCell ref="K39:N39"/>
    <mergeCell ref="O39:R39"/>
    <mergeCell ref="S39:W39"/>
    <mergeCell ref="C40:J40"/>
    <mergeCell ref="K40:N40"/>
    <mergeCell ref="S40:W40"/>
    <mergeCell ref="O40:R40"/>
    <mergeCell ref="C39:J39"/>
    <mergeCell ref="C41:J41"/>
    <mergeCell ref="K41:N41"/>
    <mergeCell ref="O41:R41"/>
    <mergeCell ref="S41:W41"/>
    <mergeCell ref="C42:J42"/>
    <mergeCell ref="K42:N42"/>
    <mergeCell ref="O42:R42"/>
    <mergeCell ref="S42:W42"/>
    <mergeCell ref="C43:J43"/>
    <mergeCell ref="S32:W32"/>
    <mergeCell ref="C28:J28"/>
    <mergeCell ref="K28:N28"/>
    <mergeCell ref="O28:R28"/>
    <mergeCell ref="S28:W28"/>
    <mergeCell ref="C29:J29"/>
    <mergeCell ref="K29:N29"/>
    <mergeCell ref="D15:W15"/>
    <mergeCell ref="B18:W18"/>
    <mergeCell ref="B19:W19"/>
    <mergeCell ref="B20:W20"/>
    <mergeCell ref="B21:W21"/>
    <mergeCell ref="O34:R34"/>
    <mergeCell ref="S34:W34"/>
    <mergeCell ref="O29:R29"/>
    <mergeCell ref="S29:W29"/>
    <mergeCell ref="B22:W22"/>
    <mergeCell ref="B23:W23"/>
    <mergeCell ref="B24:W24"/>
    <mergeCell ref="B25:W25"/>
    <mergeCell ref="B26:W26"/>
    <mergeCell ref="B27:W27"/>
    <mergeCell ref="C34:J34"/>
    <mergeCell ref="K34:N34"/>
    <mergeCell ref="C33:J33"/>
    <mergeCell ref="K33:N33"/>
    <mergeCell ref="O33:R33"/>
    <mergeCell ref="S33:W33"/>
    <mergeCell ref="B30:W30"/>
    <mergeCell ref="C31:J31"/>
    <mergeCell ref="K31:N31"/>
    <mergeCell ref="O31:R31"/>
    <mergeCell ref="S31:W31"/>
    <mergeCell ref="C32:J32"/>
    <mergeCell ref="K32:N32"/>
    <mergeCell ref="O32:R32"/>
    <mergeCell ref="C8:W8"/>
    <mergeCell ref="C9:W9"/>
    <mergeCell ref="B1:W1"/>
    <mergeCell ref="B2:W2"/>
    <mergeCell ref="C17:W17"/>
    <mergeCell ref="B11:W11"/>
    <mergeCell ref="D12:W12"/>
    <mergeCell ref="D13:W13"/>
    <mergeCell ref="B4:B7"/>
    <mergeCell ref="D4:W4"/>
    <mergeCell ref="D5:W5"/>
    <mergeCell ref="D6:W6"/>
    <mergeCell ref="D7:J7"/>
    <mergeCell ref="K7:N7"/>
    <mergeCell ref="O7:W7"/>
    <mergeCell ref="D14:W14"/>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rowBreaks count="1" manualBreakCount="1">
    <brk id="29" max="22"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PARAMETRI!$E$2:$E$53</xm:f>
          </x14:formula1>
          <xm:sqref>O38:R39</xm:sqref>
        </x14:dataValidation>
        <x14:dataValidation type="list" allowBlank="1" showInputMessage="1" showErrorMessage="1">
          <x14:formula1>
            <xm:f>PARAMETRI!$E$2:$E$15</xm:f>
          </x14:formula1>
          <xm:sqref>O29:R29 O31:R37 O40:R43 O45:R51 O53:R57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autoPageBreaks="0"/>
  </sheetPr>
  <dimension ref="A1:J129"/>
  <sheetViews>
    <sheetView topLeftCell="P1" zoomScale="150" zoomScaleNormal="150" zoomScalePageLayoutView="150" workbookViewId="0">
      <selection activeCell="E17" sqref="E17"/>
    </sheetView>
  </sheetViews>
  <sheetFormatPr defaultColWidth="8.85546875" defaultRowHeight="12.75" x14ac:dyDescent="0.2"/>
  <cols>
    <col min="5" max="5" width="25.7109375" bestFit="1" customWidth="1"/>
    <col min="6" max="6" width="37.140625" bestFit="1" customWidth="1"/>
    <col min="7" max="7" width="55.85546875" hidden="1" customWidth="1"/>
    <col min="8" max="8" width="7.85546875" bestFit="1" customWidth="1"/>
    <col min="9" max="9" width="67.140625" customWidth="1"/>
    <col min="10" max="10" width="46.42578125" customWidth="1"/>
  </cols>
  <sheetData>
    <row r="1" spans="1:10" x14ac:dyDescent="0.2">
      <c r="A1" s="490" t="s">
        <v>698</v>
      </c>
      <c r="B1" s="490" t="s">
        <v>700</v>
      </c>
      <c r="C1" s="491"/>
      <c r="D1" s="491" t="s">
        <v>795</v>
      </c>
      <c r="E1" s="491" t="s">
        <v>796</v>
      </c>
      <c r="F1" s="491" t="s">
        <v>1294</v>
      </c>
      <c r="G1" s="494" t="s">
        <v>1297</v>
      </c>
      <c r="H1" s="494" t="s">
        <v>1298</v>
      </c>
      <c r="I1" s="494" t="s">
        <v>1295</v>
      </c>
      <c r="J1" s="494" t="s">
        <v>1296</v>
      </c>
    </row>
    <row r="2" spans="1:10" ht="15" customHeight="1" x14ac:dyDescent="0.2">
      <c r="A2" s="22" t="s">
        <v>253</v>
      </c>
      <c r="B2" s="492" t="s">
        <v>692</v>
      </c>
      <c r="C2" s="22"/>
      <c r="D2" s="22" t="s">
        <v>622</v>
      </c>
      <c r="E2" s="539" t="s">
        <v>2022</v>
      </c>
      <c r="F2" s="493" t="s">
        <v>403</v>
      </c>
      <c r="G2" s="22" t="s">
        <v>1347</v>
      </c>
      <c r="H2" s="22" t="s">
        <v>1310</v>
      </c>
      <c r="I2" s="22" t="s">
        <v>1299</v>
      </c>
      <c r="J2" s="22" t="s">
        <v>1332</v>
      </c>
    </row>
    <row r="3" spans="1:10" ht="15" customHeight="1" x14ac:dyDescent="0.2">
      <c r="A3" s="22" t="s">
        <v>668</v>
      </c>
      <c r="B3" s="492" t="s">
        <v>693</v>
      </c>
      <c r="C3" s="22"/>
      <c r="D3" s="22" t="s">
        <v>624</v>
      </c>
      <c r="E3" s="539" t="s">
        <v>1467</v>
      </c>
      <c r="F3" s="493" t="s">
        <v>672</v>
      </c>
      <c r="G3" s="22" t="s">
        <v>1348</v>
      </c>
      <c r="H3" s="22" t="s">
        <v>1311</v>
      </c>
      <c r="I3" s="22" t="s">
        <v>1300</v>
      </c>
      <c r="J3" s="22" t="s">
        <v>1333</v>
      </c>
    </row>
    <row r="4" spans="1:10" ht="15" customHeight="1" x14ac:dyDescent="0.2">
      <c r="A4" s="22"/>
      <c r="B4" s="492" t="s">
        <v>699</v>
      </c>
      <c r="C4" s="22"/>
      <c r="D4" s="22" t="s">
        <v>620</v>
      </c>
      <c r="E4" s="539" t="s">
        <v>2023</v>
      </c>
      <c r="F4" s="493" t="s">
        <v>797</v>
      </c>
      <c r="G4" s="22" t="s">
        <v>1349</v>
      </c>
      <c r="H4" s="22" t="s">
        <v>1312</v>
      </c>
      <c r="I4" s="22" t="s">
        <v>1301</v>
      </c>
      <c r="J4" s="22" t="s">
        <v>1334</v>
      </c>
    </row>
    <row r="5" spans="1:10" ht="15" customHeight="1" x14ac:dyDescent="0.2">
      <c r="A5" s="22"/>
      <c r="B5" s="22"/>
      <c r="C5" s="22"/>
      <c r="D5" s="22"/>
      <c r="E5" s="539" t="s">
        <v>2024</v>
      </c>
      <c r="F5" s="493" t="s">
        <v>673</v>
      </c>
      <c r="G5" s="22" t="s">
        <v>1350</v>
      </c>
      <c r="H5" s="22" t="s">
        <v>1313</v>
      </c>
      <c r="I5" s="22" t="s">
        <v>1302</v>
      </c>
      <c r="J5" s="22" t="s">
        <v>1335</v>
      </c>
    </row>
    <row r="6" spans="1:10" ht="15" customHeight="1" x14ac:dyDescent="0.2">
      <c r="A6" s="22"/>
      <c r="B6" s="22"/>
      <c r="C6" s="22"/>
      <c r="D6" s="22"/>
      <c r="E6" s="539" t="s">
        <v>2025</v>
      </c>
      <c r="F6" s="493" t="s">
        <v>1326</v>
      </c>
      <c r="G6" s="22" t="s">
        <v>1351</v>
      </c>
      <c r="H6" s="22" t="s">
        <v>1314</v>
      </c>
      <c r="I6" s="22" t="s">
        <v>1303</v>
      </c>
      <c r="J6" s="22" t="s">
        <v>1336</v>
      </c>
    </row>
    <row r="7" spans="1:10" ht="15" customHeight="1" x14ac:dyDescent="0.2">
      <c r="A7" s="22"/>
      <c r="B7" s="22"/>
      <c r="C7" s="22"/>
      <c r="D7" s="22"/>
      <c r="E7" s="539" t="s">
        <v>2026</v>
      </c>
      <c r="F7" s="493" t="s">
        <v>677</v>
      </c>
      <c r="G7" s="22" t="s">
        <v>1352</v>
      </c>
      <c r="H7" s="22" t="s">
        <v>1315</v>
      </c>
      <c r="I7" s="22" t="s">
        <v>1304</v>
      </c>
      <c r="J7" s="22" t="s">
        <v>1337</v>
      </c>
    </row>
    <row r="8" spans="1:10" ht="15" customHeight="1" x14ac:dyDescent="0.2">
      <c r="A8" s="22"/>
      <c r="B8" s="22"/>
      <c r="C8" s="22"/>
      <c r="D8" s="22"/>
      <c r="E8" s="539" t="s">
        <v>2027</v>
      </c>
      <c r="F8" s="493" t="s">
        <v>1327</v>
      </c>
      <c r="G8" s="22" t="s">
        <v>1353</v>
      </c>
      <c r="H8" s="22" t="s">
        <v>1316</v>
      </c>
      <c r="I8" s="22" t="s">
        <v>1305</v>
      </c>
      <c r="J8" s="22" t="s">
        <v>1338</v>
      </c>
    </row>
    <row r="9" spans="1:10" ht="15" customHeight="1" x14ac:dyDescent="0.2">
      <c r="A9" s="22"/>
      <c r="B9" s="22"/>
      <c r="C9" s="22"/>
      <c r="D9" s="22"/>
      <c r="E9" s="539" t="s">
        <v>2028</v>
      </c>
      <c r="F9" s="493" t="s">
        <v>1328</v>
      </c>
      <c r="G9" s="22" t="s">
        <v>1354</v>
      </c>
      <c r="H9" s="22" t="s">
        <v>1317</v>
      </c>
      <c r="I9" s="22" t="s">
        <v>1306</v>
      </c>
      <c r="J9" s="22" t="s">
        <v>1339</v>
      </c>
    </row>
    <row r="10" spans="1:10" ht="15" customHeight="1" x14ac:dyDescent="0.2">
      <c r="A10" s="22"/>
      <c r="B10" s="22"/>
      <c r="C10" s="22"/>
      <c r="D10" s="22"/>
      <c r="E10" s="539" t="s">
        <v>2029</v>
      </c>
      <c r="F10" s="493" t="s">
        <v>1329</v>
      </c>
      <c r="G10" s="22" t="s">
        <v>1355</v>
      </c>
      <c r="H10" s="22" t="s">
        <v>1318</v>
      </c>
      <c r="I10" s="22" t="s">
        <v>1307</v>
      </c>
      <c r="J10" s="22" t="s">
        <v>1340</v>
      </c>
    </row>
    <row r="11" spans="1:10" ht="15" customHeight="1" x14ac:dyDescent="0.2">
      <c r="A11" s="22"/>
      <c r="B11" s="22"/>
      <c r="C11" s="22"/>
      <c r="D11" s="22"/>
      <c r="E11" s="539" t="s">
        <v>2030</v>
      </c>
      <c r="F11" s="493" t="s">
        <v>1330</v>
      </c>
      <c r="G11" s="22" t="s">
        <v>1356</v>
      </c>
      <c r="H11" s="22" t="s">
        <v>1319</v>
      </c>
      <c r="I11" s="22" t="s">
        <v>1308</v>
      </c>
      <c r="J11" s="22" t="s">
        <v>1341</v>
      </c>
    </row>
    <row r="12" spans="1:10" ht="15" customHeight="1" x14ac:dyDescent="0.2">
      <c r="A12" s="22"/>
      <c r="B12" s="22"/>
      <c r="C12" s="22"/>
      <c r="D12" s="22"/>
      <c r="E12" s="539" t="s">
        <v>2031</v>
      </c>
      <c r="F12" s="543" t="s">
        <v>1644</v>
      </c>
      <c r="G12" s="22" t="s">
        <v>1357</v>
      </c>
      <c r="H12" s="22" t="s">
        <v>1320</v>
      </c>
      <c r="I12" s="22" t="s">
        <v>407</v>
      </c>
      <c r="J12" s="22" t="s">
        <v>1342</v>
      </c>
    </row>
    <row r="13" spans="1:10" ht="15" customHeight="1" x14ac:dyDescent="0.2">
      <c r="A13" s="22"/>
      <c r="B13" s="22"/>
      <c r="C13" s="22"/>
      <c r="D13" s="22"/>
      <c r="E13" s="539" t="s">
        <v>2032</v>
      </c>
      <c r="G13" s="22" t="s">
        <v>1358</v>
      </c>
      <c r="H13" s="22" t="s">
        <v>1321</v>
      </c>
      <c r="I13" s="22" t="s">
        <v>1309</v>
      </c>
      <c r="J13" s="22" t="s">
        <v>1343</v>
      </c>
    </row>
    <row r="14" spans="1:10" ht="15" customHeight="1" x14ac:dyDescent="0.2">
      <c r="A14" s="22"/>
      <c r="B14" s="22"/>
      <c r="C14" s="22"/>
      <c r="D14" s="22"/>
      <c r="E14" s="544" t="s">
        <v>2033</v>
      </c>
      <c r="F14" s="493"/>
      <c r="G14" s="22" t="s">
        <v>1359</v>
      </c>
      <c r="H14" s="22"/>
      <c r="I14" s="22"/>
      <c r="J14" s="22" t="s">
        <v>1344</v>
      </c>
    </row>
    <row r="15" spans="1:10" ht="15" customHeight="1" x14ac:dyDescent="0.2">
      <c r="A15" s="22"/>
      <c r="B15" s="22"/>
      <c r="C15" s="22"/>
      <c r="D15" s="22"/>
      <c r="E15" s="544" t="s">
        <v>2034</v>
      </c>
      <c r="F15" s="493"/>
      <c r="G15" s="22" t="s">
        <v>1360</v>
      </c>
      <c r="H15" s="22"/>
      <c r="I15" s="22"/>
      <c r="J15" s="22" t="s">
        <v>1345</v>
      </c>
    </row>
    <row r="16" spans="1:10" ht="15" customHeight="1" x14ac:dyDescent="0.2">
      <c r="A16" s="22"/>
      <c r="B16" s="22"/>
      <c r="C16" s="22"/>
      <c r="D16" s="22"/>
      <c r="E16" s="544" t="s">
        <v>2301</v>
      </c>
      <c r="F16" s="493"/>
      <c r="G16" s="22" t="s">
        <v>1361</v>
      </c>
      <c r="H16" s="22"/>
      <c r="I16" s="22"/>
      <c r="J16" s="22" t="s">
        <v>1346</v>
      </c>
    </row>
    <row r="17" spans="1:10" ht="15" customHeight="1" x14ac:dyDescent="0.2">
      <c r="A17" s="22"/>
      <c r="B17" s="22"/>
      <c r="C17" s="22"/>
      <c r="D17" s="22"/>
      <c r="F17" s="493"/>
      <c r="G17" s="22" t="s">
        <v>1362</v>
      </c>
      <c r="H17" s="22"/>
      <c r="I17" s="22"/>
      <c r="J17" s="22" t="s">
        <v>1393</v>
      </c>
    </row>
    <row r="18" spans="1:10" ht="15" customHeight="1" x14ac:dyDescent="0.2">
      <c r="A18" s="22"/>
      <c r="B18" s="22"/>
      <c r="C18" s="22"/>
      <c r="D18" s="22"/>
      <c r="F18" s="493"/>
      <c r="G18" s="22" t="s">
        <v>1363</v>
      </c>
      <c r="H18" s="22"/>
      <c r="I18" s="22"/>
      <c r="J18" s="22"/>
    </row>
    <row r="19" spans="1:10" ht="15" customHeight="1" x14ac:dyDescent="0.2">
      <c r="A19" s="22"/>
      <c r="B19" s="22"/>
      <c r="C19" s="22"/>
      <c r="D19" s="22"/>
      <c r="F19" s="493"/>
      <c r="G19" s="22" t="s">
        <v>1364</v>
      </c>
      <c r="H19" s="22"/>
      <c r="I19" s="22"/>
      <c r="J19" s="22"/>
    </row>
    <row r="20" spans="1:10" ht="15" customHeight="1" x14ac:dyDescent="0.2">
      <c r="A20" s="22"/>
      <c r="B20" s="22"/>
      <c r="C20" s="22"/>
      <c r="D20" s="22"/>
      <c r="F20" s="493"/>
      <c r="G20" s="22" t="s">
        <v>1365</v>
      </c>
      <c r="H20" s="22"/>
      <c r="I20" s="22"/>
      <c r="J20" s="22"/>
    </row>
    <row r="21" spans="1:10" ht="15" customHeight="1" x14ac:dyDescent="0.2">
      <c r="A21" s="22"/>
      <c r="B21" s="22"/>
      <c r="C21" s="22"/>
      <c r="D21" s="22"/>
      <c r="F21" s="493"/>
      <c r="G21" s="22" t="s">
        <v>1366</v>
      </c>
      <c r="H21" s="22"/>
      <c r="I21" s="22"/>
      <c r="J21" s="22"/>
    </row>
    <row r="22" spans="1:10" ht="15" customHeight="1" x14ac:dyDescent="0.2">
      <c r="A22" s="22"/>
      <c r="B22" s="22"/>
      <c r="C22" s="22"/>
      <c r="D22" s="22"/>
      <c r="F22" s="493"/>
      <c r="G22" s="22" t="s">
        <v>1367</v>
      </c>
      <c r="H22" s="22"/>
      <c r="I22" s="22"/>
      <c r="J22" s="22"/>
    </row>
    <row r="23" spans="1:10" ht="15" customHeight="1" x14ac:dyDescent="0.2">
      <c r="A23" s="22"/>
      <c r="B23" s="22"/>
      <c r="C23" s="22"/>
      <c r="D23" s="22"/>
      <c r="F23" s="493"/>
      <c r="G23" s="22" t="s">
        <v>1368</v>
      </c>
      <c r="H23" s="22"/>
      <c r="I23" s="22"/>
      <c r="J23" s="22"/>
    </row>
    <row r="24" spans="1:10" ht="15" customHeight="1" x14ac:dyDescent="0.2">
      <c r="A24" s="22"/>
      <c r="B24" s="22"/>
      <c r="C24" s="22"/>
      <c r="D24" s="22"/>
      <c r="F24" s="493"/>
      <c r="G24" s="22" t="s">
        <v>1369</v>
      </c>
      <c r="H24" s="22"/>
      <c r="I24" s="22"/>
      <c r="J24" s="22"/>
    </row>
    <row r="25" spans="1:10" ht="15" customHeight="1" x14ac:dyDescent="0.2">
      <c r="A25" s="22"/>
      <c r="B25" s="22"/>
      <c r="C25" s="22"/>
      <c r="D25" s="22"/>
      <c r="F25" s="493"/>
      <c r="G25" s="22" t="s">
        <v>1370</v>
      </c>
      <c r="H25" s="22"/>
      <c r="I25" s="22"/>
      <c r="J25" s="22"/>
    </row>
    <row r="26" spans="1:10" ht="15" customHeight="1" x14ac:dyDescent="0.2">
      <c r="A26" s="22"/>
      <c r="B26" s="22"/>
      <c r="C26" s="22"/>
      <c r="D26" s="22"/>
      <c r="F26" s="493"/>
      <c r="G26" s="22" t="s">
        <v>1371</v>
      </c>
      <c r="H26" s="22"/>
      <c r="I26" s="22"/>
      <c r="J26" s="22"/>
    </row>
    <row r="27" spans="1:10" ht="15" customHeight="1" x14ac:dyDescent="0.2">
      <c r="A27" s="22"/>
      <c r="B27" s="22"/>
      <c r="C27" s="22"/>
      <c r="D27" s="22"/>
      <c r="F27" s="493"/>
      <c r="G27" s="22" t="s">
        <v>1372</v>
      </c>
      <c r="H27" s="22"/>
      <c r="I27" s="22"/>
      <c r="J27" s="22"/>
    </row>
    <row r="28" spans="1:10" ht="15" customHeight="1" x14ac:dyDescent="0.2">
      <c r="A28" s="22"/>
      <c r="B28" s="22"/>
      <c r="C28" s="22"/>
      <c r="D28" s="22"/>
      <c r="F28" s="493"/>
      <c r="G28" s="22" t="s">
        <v>1373</v>
      </c>
      <c r="H28" s="22"/>
      <c r="I28" s="22"/>
      <c r="J28" s="22"/>
    </row>
    <row r="29" spans="1:10" ht="15" customHeight="1" x14ac:dyDescent="0.2">
      <c r="A29" s="22"/>
      <c r="B29" s="22"/>
      <c r="C29" s="22"/>
      <c r="D29" s="22"/>
      <c r="F29" s="493"/>
      <c r="G29" s="22" t="s">
        <v>1374</v>
      </c>
      <c r="H29" s="22"/>
      <c r="I29" s="22"/>
      <c r="J29" s="22"/>
    </row>
    <row r="30" spans="1:10" ht="15" customHeight="1" x14ac:dyDescent="0.2">
      <c r="A30" s="22"/>
      <c r="B30" s="22"/>
      <c r="C30" s="22"/>
      <c r="D30" s="22"/>
      <c r="G30" s="507" t="s">
        <v>1375</v>
      </c>
    </row>
    <row r="31" spans="1:10" ht="15" customHeight="1" x14ac:dyDescent="0.2">
      <c r="A31" s="22"/>
      <c r="B31" s="22"/>
      <c r="C31" s="22"/>
      <c r="D31" s="22"/>
      <c r="F31" s="493"/>
      <c r="G31" s="22" t="s">
        <v>1376</v>
      </c>
      <c r="H31" s="22"/>
      <c r="I31" s="22"/>
      <c r="J31" s="22"/>
    </row>
    <row r="32" spans="1:10" ht="15" customHeight="1" x14ac:dyDescent="0.2">
      <c r="A32" s="22"/>
      <c r="B32" s="22"/>
      <c r="C32" s="22"/>
      <c r="D32" s="22"/>
      <c r="F32" s="493"/>
      <c r="G32" s="22" t="s">
        <v>1377</v>
      </c>
      <c r="H32" s="22"/>
      <c r="I32" s="22"/>
      <c r="J32" s="22"/>
    </row>
    <row r="33" spans="1:10" ht="15" customHeight="1" x14ac:dyDescent="0.2">
      <c r="A33" s="22"/>
      <c r="B33" s="22"/>
      <c r="C33" s="22"/>
      <c r="D33" s="22"/>
      <c r="F33" s="493"/>
      <c r="G33" s="22" t="s">
        <v>1378</v>
      </c>
      <c r="H33" s="22"/>
      <c r="I33" s="22"/>
      <c r="J33" s="22"/>
    </row>
    <row r="34" spans="1:10" ht="15" customHeight="1" x14ac:dyDescent="0.2">
      <c r="A34" s="22"/>
      <c r="B34" s="22"/>
      <c r="C34" s="22"/>
      <c r="D34" s="22"/>
      <c r="F34" s="493"/>
      <c r="G34" s="22" t="s">
        <v>1379</v>
      </c>
      <c r="H34" s="22"/>
      <c r="I34" s="22"/>
      <c r="J34" s="22"/>
    </row>
    <row r="35" spans="1:10" ht="15" customHeight="1" x14ac:dyDescent="0.2">
      <c r="A35" s="22"/>
      <c r="B35" s="22"/>
      <c r="C35" s="22"/>
      <c r="D35" s="22"/>
      <c r="F35" s="493"/>
      <c r="G35" s="22" t="s">
        <v>1380</v>
      </c>
      <c r="H35" s="22"/>
      <c r="I35" s="22"/>
      <c r="J35" s="22"/>
    </row>
    <row r="36" spans="1:10" ht="15" customHeight="1" x14ac:dyDescent="0.2">
      <c r="A36" s="22"/>
      <c r="B36" s="22"/>
      <c r="C36" s="22"/>
      <c r="D36" s="22"/>
      <c r="F36" s="493"/>
      <c r="G36" s="22" t="s">
        <v>1381</v>
      </c>
      <c r="H36" s="22"/>
      <c r="I36" s="22"/>
      <c r="J36" s="22"/>
    </row>
    <row r="37" spans="1:10" ht="15" customHeight="1" x14ac:dyDescent="0.2">
      <c r="A37" s="22"/>
      <c r="B37" s="22"/>
      <c r="C37" s="22"/>
      <c r="D37" s="22"/>
      <c r="F37" s="493"/>
      <c r="G37" s="22" t="s">
        <v>1382</v>
      </c>
      <c r="H37" s="22"/>
      <c r="I37" s="22"/>
      <c r="J37" s="22"/>
    </row>
    <row r="38" spans="1:10" ht="15" customHeight="1" x14ac:dyDescent="0.2">
      <c r="A38" s="22"/>
      <c r="B38" s="22"/>
      <c r="C38" s="22"/>
      <c r="D38" s="22"/>
      <c r="F38" s="493"/>
      <c r="G38" s="22" t="s">
        <v>1383</v>
      </c>
      <c r="H38" s="22"/>
      <c r="I38" s="22"/>
      <c r="J38" s="22"/>
    </row>
    <row r="39" spans="1:10" ht="15" customHeight="1" x14ac:dyDescent="0.2">
      <c r="A39" s="22"/>
      <c r="B39" s="22"/>
      <c r="C39" s="22"/>
      <c r="D39" s="22"/>
      <c r="F39" s="493"/>
      <c r="G39" s="22" t="s">
        <v>1384</v>
      </c>
      <c r="H39" s="22"/>
      <c r="I39" s="22"/>
      <c r="J39" s="22"/>
    </row>
    <row r="40" spans="1:10" ht="15" customHeight="1" x14ac:dyDescent="0.2">
      <c r="A40" s="22"/>
      <c r="B40" s="22"/>
      <c r="C40" s="22"/>
      <c r="D40" s="22"/>
      <c r="F40" s="493"/>
      <c r="G40" s="22" t="s">
        <v>1385</v>
      </c>
      <c r="H40" s="22"/>
      <c r="I40" s="22"/>
      <c r="J40" s="22"/>
    </row>
    <row r="41" spans="1:10" ht="15" customHeight="1" x14ac:dyDescent="0.2">
      <c r="A41" s="22"/>
      <c r="B41" s="22"/>
      <c r="C41" s="22"/>
      <c r="D41" s="22"/>
      <c r="F41" s="493"/>
      <c r="G41" s="22" t="s">
        <v>1386</v>
      </c>
      <c r="H41" s="22"/>
      <c r="I41" s="22"/>
      <c r="J41" s="22"/>
    </row>
    <row r="42" spans="1:10" ht="15" customHeight="1" x14ac:dyDescent="0.2">
      <c r="A42" s="22"/>
      <c r="B42" s="22"/>
      <c r="C42" s="22"/>
      <c r="D42" s="22"/>
      <c r="F42" s="493"/>
      <c r="G42" s="22" t="s">
        <v>1387</v>
      </c>
      <c r="H42" s="22"/>
      <c r="I42" s="22"/>
      <c r="J42" s="22"/>
    </row>
    <row r="43" spans="1:10" ht="15" customHeight="1" x14ac:dyDescent="0.2">
      <c r="A43" s="22"/>
      <c r="B43" s="22"/>
      <c r="C43" s="22"/>
      <c r="D43" s="22"/>
      <c r="F43" s="493"/>
      <c r="G43" s="22" t="s">
        <v>1388</v>
      </c>
      <c r="H43" s="22"/>
      <c r="I43" s="22"/>
      <c r="J43" s="22"/>
    </row>
    <row r="44" spans="1:10" ht="15" customHeight="1" x14ac:dyDescent="0.2">
      <c r="A44" s="22"/>
      <c r="B44" s="22"/>
      <c r="C44" s="22"/>
      <c r="D44" s="22"/>
      <c r="F44" s="493"/>
      <c r="G44" s="22" t="s">
        <v>1389</v>
      </c>
      <c r="H44" s="22"/>
      <c r="I44" s="22"/>
      <c r="J44" s="22"/>
    </row>
    <row r="45" spans="1:10" ht="15" customHeight="1" x14ac:dyDescent="0.2">
      <c r="A45" s="22"/>
      <c r="B45" s="22"/>
      <c r="C45" s="22"/>
      <c r="D45" s="22"/>
      <c r="F45" s="493"/>
      <c r="G45" s="22" t="s">
        <v>1390</v>
      </c>
      <c r="H45" s="22"/>
      <c r="I45" s="22"/>
      <c r="J45" s="22"/>
    </row>
    <row r="46" spans="1:10" ht="15" customHeight="1" x14ac:dyDescent="0.2">
      <c r="A46" s="22"/>
      <c r="B46" s="22"/>
      <c r="C46" s="22"/>
      <c r="D46" s="22"/>
      <c r="F46" s="493"/>
      <c r="G46" s="22"/>
      <c r="H46" s="22"/>
      <c r="I46" s="22"/>
      <c r="J46" s="22"/>
    </row>
    <row r="47" spans="1:10" ht="15" customHeight="1" x14ac:dyDescent="0.2">
      <c r="A47" s="22"/>
      <c r="B47" s="22"/>
      <c r="C47" s="22"/>
      <c r="D47" s="22"/>
      <c r="F47" s="493"/>
      <c r="G47" s="22"/>
      <c r="H47" s="22"/>
      <c r="I47" s="22"/>
      <c r="J47" s="22"/>
    </row>
    <row r="48" spans="1:10" ht="15" customHeight="1" x14ac:dyDescent="0.2">
      <c r="A48" s="22"/>
      <c r="B48" s="22"/>
      <c r="C48" s="22"/>
      <c r="D48" s="22"/>
      <c r="F48" s="493"/>
      <c r="G48" s="22"/>
      <c r="H48" s="22"/>
      <c r="I48" s="22"/>
      <c r="J48" s="22"/>
    </row>
    <row r="49" spans="1:10" ht="15" customHeight="1" x14ac:dyDescent="0.2">
      <c r="A49" s="22"/>
      <c r="B49" s="22"/>
      <c r="C49" s="22"/>
      <c r="D49" s="22"/>
      <c r="F49" s="493"/>
      <c r="G49" s="22"/>
      <c r="H49" s="22"/>
      <c r="I49" s="22"/>
      <c r="J49" s="22"/>
    </row>
    <row r="50" spans="1:10" ht="15" customHeight="1" x14ac:dyDescent="0.2">
      <c r="A50" s="22"/>
      <c r="B50" s="22"/>
      <c r="C50" s="22"/>
      <c r="D50" s="22"/>
      <c r="F50" s="493"/>
      <c r="G50" s="22"/>
      <c r="H50" s="22"/>
      <c r="I50" s="22"/>
      <c r="J50" s="22"/>
    </row>
    <row r="51" spans="1:10" ht="15" customHeight="1" x14ac:dyDescent="0.2">
      <c r="A51" s="22"/>
      <c r="B51" s="22"/>
      <c r="C51" s="22"/>
      <c r="D51" s="22"/>
      <c r="F51" s="493"/>
      <c r="G51" s="22"/>
      <c r="H51" s="22"/>
      <c r="I51" s="22"/>
      <c r="J51" s="22"/>
    </row>
    <row r="52" spans="1:10" ht="15" customHeight="1" x14ac:dyDescent="0.2">
      <c r="A52" s="22"/>
      <c r="B52" s="22"/>
      <c r="C52" s="22"/>
      <c r="D52" s="22"/>
      <c r="F52" s="493"/>
      <c r="G52" s="22"/>
      <c r="H52" s="22"/>
      <c r="I52" s="22"/>
      <c r="J52" s="22"/>
    </row>
    <row r="53" spans="1:10" ht="15" customHeight="1" x14ac:dyDescent="0.2">
      <c r="A53" s="22"/>
      <c r="B53" s="22"/>
      <c r="C53" s="22"/>
      <c r="D53" s="22"/>
      <c r="F53" s="493"/>
      <c r="G53" s="22"/>
      <c r="H53" s="22"/>
      <c r="I53" s="22"/>
      <c r="J53" s="22"/>
    </row>
    <row r="54" spans="1:10" ht="15" customHeight="1" x14ac:dyDescent="0.2">
      <c r="A54" s="22"/>
      <c r="B54" s="22"/>
      <c r="C54" s="22"/>
      <c r="D54" s="22"/>
      <c r="E54" s="22"/>
      <c r="F54" s="493"/>
      <c r="G54" s="22"/>
      <c r="H54" s="22"/>
      <c r="I54" s="22"/>
      <c r="J54" s="22"/>
    </row>
    <row r="55" spans="1:10" ht="15" customHeight="1" x14ac:dyDescent="0.2">
      <c r="A55" s="22"/>
      <c r="B55" s="22"/>
      <c r="C55" s="22"/>
      <c r="D55" s="22"/>
      <c r="E55" s="22"/>
      <c r="F55" s="493"/>
      <c r="G55" s="22"/>
      <c r="H55" s="22"/>
      <c r="I55" s="22"/>
      <c r="J55" s="22"/>
    </row>
    <row r="56" spans="1:10" ht="15" customHeight="1" x14ac:dyDescent="0.2">
      <c r="A56" s="22"/>
      <c r="B56" s="22"/>
      <c r="C56" s="22"/>
      <c r="D56" s="22"/>
      <c r="E56" s="22"/>
      <c r="F56" s="493"/>
      <c r="G56" s="22"/>
      <c r="H56" s="22"/>
      <c r="I56" s="22"/>
      <c r="J56" s="22"/>
    </row>
    <row r="57" spans="1:10" ht="15" customHeight="1" x14ac:dyDescent="0.2">
      <c r="A57" s="22"/>
      <c r="B57" s="22"/>
      <c r="C57" s="22"/>
      <c r="D57" s="22"/>
      <c r="E57" s="22"/>
      <c r="F57" s="493"/>
      <c r="G57" s="22"/>
      <c r="H57" s="22"/>
      <c r="I57" s="22"/>
      <c r="J57" s="22"/>
    </row>
    <row r="58" spans="1:10" ht="15" customHeight="1" x14ac:dyDescent="0.2">
      <c r="A58" s="22"/>
      <c r="B58" s="22"/>
      <c r="C58" s="22"/>
      <c r="D58" s="22"/>
      <c r="E58" s="22"/>
      <c r="F58" s="493"/>
      <c r="G58" s="22"/>
      <c r="H58" s="22"/>
      <c r="I58" s="22"/>
      <c r="J58" s="22"/>
    </row>
    <row r="59" spans="1:10" ht="15" customHeight="1" x14ac:dyDescent="0.2">
      <c r="A59" s="22"/>
      <c r="B59" s="22"/>
      <c r="C59" s="22"/>
      <c r="D59" s="22"/>
      <c r="E59" s="22"/>
      <c r="F59" s="493"/>
      <c r="G59" s="22"/>
      <c r="H59" s="22"/>
      <c r="I59" s="22"/>
      <c r="J59" s="22"/>
    </row>
    <row r="60" spans="1:10" ht="15" customHeight="1" x14ac:dyDescent="0.2">
      <c r="A60" s="22"/>
      <c r="B60" s="22"/>
      <c r="C60" s="22"/>
      <c r="D60" s="22"/>
      <c r="E60" s="22"/>
      <c r="F60" s="493"/>
      <c r="G60" s="22"/>
      <c r="H60" s="22"/>
      <c r="I60" s="22"/>
      <c r="J60" s="22"/>
    </row>
    <row r="61" spans="1:10" ht="15" customHeight="1" x14ac:dyDescent="0.2">
      <c r="A61" s="22"/>
      <c r="B61" s="22"/>
      <c r="C61" s="22"/>
      <c r="D61" s="22"/>
      <c r="E61" s="22"/>
      <c r="F61" s="493"/>
      <c r="G61" s="22"/>
      <c r="H61" s="22"/>
      <c r="I61" s="22"/>
      <c r="J61" s="22"/>
    </row>
    <row r="62" spans="1:10" ht="15" customHeight="1" x14ac:dyDescent="0.2">
      <c r="A62" s="22"/>
      <c r="B62" s="22"/>
      <c r="C62" s="22"/>
      <c r="D62" s="22"/>
      <c r="E62" s="22"/>
      <c r="F62" s="493"/>
      <c r="G62" s="22"/>
      <c r="H62" s="22"/>
      <c r="I62" s="22"/>
      <c r="J62" s="22"/>
    </row>
    <row r="63" spans="1:10" ht="15" customHeight="1" x14ac:dyDescent="0.2">
      <c r="A63" s="22"/>
      <c r="B63" s="22"/>
      <c r="C63" s="22"/>
      <c r="D63" s="22"/>
      <c r="E63" s="22"/>
      <c r="F63" s="493"/>
      <c r="G63" s="22"/>
      <c r="H63" s="22"/>
      <c r="I63" s="22"/>
      <c r="J63" s="22"/>
    </row>
    <row r="64" spans="1:10" ht="15" customHeight="1" x14ac:dyDescent="0.2">
      <c r="A64" s="22"/>
      <c r="B64" s="22"/>
      <c r="C64" s="22"/>
      <c r="D64" s="22"/>
      <c r="E64" s="22"/>
      <c r="F64" s="493"/>
      <c r="G64" s="22"/>
      <c r="H64" s="22"/>
      <c r="I64" s="22"/>
      <c r="J64" s="22"/>
    </row>
    <row r="65" spans="1:10" ht="15" customHeight="1" x14ac:dyDescent="0.2">
      <c r="A65" s="22"/>
      <c r="B65" s="22"/>
      <c r="C65" s="22"/>
      <c r="D65" s="22"/>
      <c r="E65" s="22"/>
      <c r="F65" s="493"/>
      <c r="G65" s="22"/>
      <c r="H65" s="22"/>
      <c r="I65" s="22"/>
      <c r="J65" s="22"/>
    </row>
    <row r="66" spans="1:10" ht="15" customHeight="1" x14ac:dyDescent="0.2">
      <c r="A66" s="22"/>
      <c r="B66" s="22"/>
      <c r="C66" s="22"/>
      <c r="D66" s="22"/>
      <c r="E66" s="22"/>
      <c r="F66" s="493"/>
      <c r="G66" s="22"/>
      <c r="H66" s="22"/>
      <c r="I66" s="22"/>
      <c r="J66" s="22"/>
    </row>
    <row r="67" spans="1:10" ht="15" customHeight="1" x14ac:dyDescent="0.2">
      <c r="A67" s="22"/>
      <c r="B67" s="22"/>
      <c r="C67" s="22"/>
      <c r="D67" s="22"/>
      <c r="E67" s="22"/>
      <c r="F67" s="493"/>
      <c r="G67" s="22"/>
      <c r="H67" s="22"/>
      <c r="I67" s="22"/>
      <c r="J67" s="22"/>
    </row>
    <row r="68" spans="1:10" ht="15" customHeight="1" x14ac:dyDescent="0.2">
      <c r="A68" s="22"/>
      <c r="B68" s="22"/>
      <c r="C68" s="22"/>
      <c r="D68" s="22"/>
      <c r="E68" s="22"/>
      <c r="F68" s="493"/>
      <c r="G68" s="22"/>
      <c r="H68" s="22"/>
      <c r="I68" s="22"/>
      <c r="J68" s="22"/>
    </row>
    <row r="69" spans="1:10" ht="15" customHeight="1" x14ac:dyDescent="0.2">
      <c r="A69" s="22"/>
      <c r="B69" s="22"/>
      <c r="C69" s="22"/>
      <c r="D69" s="22"/>
      <c r="E69" s="22"/>
      <c r="F69" s="493"/>
      <c r="G69" s="22"/>
      <c r="H69" s="22"/>
      <c r="I69" s="22"/>
      <c r="J69" s="22"/>
    </row>
    <row r="70" spans="1:10" ht="15" customHeight="1" x14ac:dyDescent="0.2">
      <c r="A70" s="22"/>
      <c r="B70" s="22"/>
      <c r="C70" s="22"/>
      <c r="D70" s="22"/>
      <c r="E70" s="22"/>
      <c r="F70" s="493"/>
      <c r="G70" s="22"/>
      <c r="H70" s="22"/>
      <c r="I70" s="22"/>
      <c r="J70" s="22"/>
    </row>
    <row r="71" spans="1:10" ht="15" customHeight="1" x14ac:dyDescent="0.2">
      <c r="A71" s="22"/>
      <c r="B71" s="22"/>
      <c r="C71" s="22"/>
      <c r="D71" s="22"/>
      <c r="E71" s="22"/>
      <c r="F71" s="493"/>
      <c r="G71" s="22"/>
      <c r="H71" s="22"/>
      <c r="I71" s="22"/>
      <c r="J71" s="22"/>
    </row>
    <row r="72" spans="1:10" ht="15" customHeight="1" x14ac:dyDescent="0.2">
      <c r="A72" s="22"/>
      <c r="B72" s="22"/>
      <c r="C72" s="22"/>
      <c r="D72" s="22"/>
      <c r="E72" s="22"/>
      <c r="F72" s="493"/>
      <c r="G72" s="22"/>
      <c r="H72" s="22"/>
      <c r="I72" s="22"/>
      <c r="J72" s="22"/>
    </row>
    <row r="73" spans="1:10" ht="15" customHeight="1" x14ac:dyDescent="0.2">
      <c r="A73" s="22"/>
      <c r="B73" s="22"/>
      <c r="C73" s="22"/>
      <c r="D73" s="22"/>
      <c r="E73" s="22"/>
      <c r="F73" s="493"/>
      <c r="G73" s="22"/>
      <c r="H73" s="22"/>
      <c r="I73" s="22"/>
      <c r="J73" s="22"/>
    </row>
    <row r="74" spans="1:10" ht="15" customHeight="1" x14ac:dyDescent="0.2">
      <c r="A74" s="22"/>
      <c r="B74" s="22"/>
      <c r="C74" s="22"/>
      <c r="D74" s="22"/>
      <c r="E74" s="22"/>
      <c r="F74" s="493"/>
      <c r="G74" s="22"/>
      <c r="H74" s="22"/>
      <c r="I74" s="22"/>
      <c r="J74" s="22"/>
    </row>
    <row r="75" spans="1:10" ht="15" customHeight="1" x14ac:dyDescent="0.2">
      <c r="A75" s="22"/>
      <c r="B75" s="22"/>
      <c r="C75" s="22"/>
      <c r="D75" s="22"/>
      <c r="E75" s="22"/>
      <c r="F75" s="493"/>
      <c r="G75" s="22"/>
      <c r="H75" s="22"/>
      <c r="I75" s="22"/>
      <c r="J75" s="22"/>
    </row>
    <row r="76" spans="1:10" ht="15" customHeight="1" x14ac:dyDescent="0.2">
      <c r="A76" s="22"/>
      <c r="B76" s="22"/>
      <c r="C76" s="22"/>
      <c r="D76" s="22"/>
      <c r="E76" s="22"/>
      <c r="F76" s="493"/>
      <c r="G76" s="22"/>
      <c r="H76" s="22"/>
      <c r="I76" s="22"/>
      <c r="J76" s="22"/>
    </row>
    <row r="77" spans="1:10" ht="15" customHeight="1" x14ac:dyDescent="0.2">
      <c r="A77" s="22"/>
      <c r="B77" s="22"/>
      <c r="C77" s="22"/>
      <c r="D77" s="22"/>
      <c r="E77" s="22"/>
      <c r="F77" s="493"/>
      <c r="G77" s="22"/>
      <c r="H77" s="22"/>
      <c r="I77" s="22"/>
      <c r="J77" s="22"/>
    </row>
    <row r="78" spans="1:10" ht="15" customHeight="1" x14ac:dyDescent="0.2">
      <c r="A78" s="22"/>
      <c r="B78" s="22"/>
      <c r="C78" s="22"/>
      <c r="D78" s="22"/>
      <c r="E78" s="22"/>
      <c r="F78" s="493"/>
      <c r="G78" s="22"/>
      <c r="H78" s="22"/>
      <c r="I78" s="22"/>
      <c r="J78" s="22"/>
    </row>
    <row r="79" spans="1:10" ht="15" customHeight="1" x14ac:dyDescent="0.2">
      <c r="A79" s="22"/>
      <c r="B79" s="22"/>
      <c r="C79" s="22"/>
      <c r="D79" s="22"/>
      <c r="E79" s="22"/>
      <c r="F79" s="493"/>
      <c r="G79" s="22"/>
      <c r="H79" s="22"/>
      <c r="I79" s="22"/>
      <c r="J79" s="22"/>
    </row>
    <row r="80" spans="1:10" ht="15" customHeight="1" x14ac:dyDescent="0.2">
      <c r="A80" s="22"/>
      <c r="B80" s="22"/>
      <c r="C80" s="22"/>
      <c r="D80" s="22"/>
      <c r="E80" s="22"/>
      <c r="F80" s="493"/>
      <c r="G80" s="22"/>
      <c r="H80" s="22"/>
      <c r="I80" s="22"/>
      <c r="J80" s="22"/>
    </row>
    <row r="81" spans="1:10" ht="15" customHeight="1" x14ac:dyDescent="0.2">
      <c r="A81" s="22"/>
      <c r="B81" s="22"/>
      <c r="C81" s="22"/>
      <c r="D81" s="22"/>
      <c r="E81" s="22"/>
      <c r="F81" s="493"/>
      <c r="G81" s="22"/>
      <c r="H81" s="22"/>
      <c r="I81" s="22"/>
      <c r="J81" s="22"/>
    </row>
    <row r="82" spans="1:10" ht="15" customHeight="1" x14ac:dyDescent="0.2">
      <c r="A82" s="22"/>
      <c r="B82" s="22"/>
      <c r="C82" s="22"/>
      <c r="D82" s="22"/>
      <c r="E82" s="22"/>
      <c r="F82" s="493"/>
      <c r="G82" s="22"/>
      <c r="H82" s="22"/>
      <c r="I82" s="22"/>
      <c r="J82" s="22"/>
    </row>
    <row r="83" spans="1:10" ht="15" customHeight="1" x14ac:dyDescent="0.2">
      <c r="A83" s="22"/>
      <c r="B83" s="22"/>
      <c r="C83" s="22"/>
      <c r="D83" s="22"/>
      <c r="E83" s="22"/>
      <c r="F83" s="493"/>
      <c r="G83" s="22"/>
      <c r="H83" s="22"/>
      <c r="I83" s="22"/>
      <c r="J83" s="22"/>
    </row>
    <row r="84" spans="1:10" ht="15" customHeight="1" x14ac:dyDescent="0.2">
      <c r="A84" s="22"/>
      <c r="B84" s="22"/>
      <c r="C84" s="22"/>
      <c r="D84" s="22"/>
      <c r="E84" s="22"/>
      <c r="F84" s="493"/>
      <c r="G84" s="22"/>
      <c r="H84" s="22"/>
      <c r="I84" s="22"/>
      <c r="J84" s="22"/>
    </row>
    <row r="85" spans="1:10" ht="15" customHeight="1" x14ac:dyDescent="0.2">
      <c r="A85" s="22"/>
      <c r="B85" s="22"/>
      <c r="C85" s="22"/>
      <c r="D85" s="22"/>
      <c r="E85" s="22"/>
      <c r="F85" s="493"/>
      <c r="G85" s="22"/>
      <c r="H85" s="22"/>
      <c r="I85" s="22"/>
      <c r="J85" s="22"/>
    </row>
    <row r="86" spans="1:10" ht="15" customHeight="1" x14ac:dyDescent="0.2">
      <c r="A86" s="22"/>
      <c r="B86" s="22"/>
      <c r="C86" s="22"/>
      <c r="D86" s="22"/>
      <c r="E86" s="22"/>
      <c r="F86" s="493"/>
      <c r="G86" s="22"/>
      <c r="H86" s="22"/>
      <c r="I86" s="22"/>
      <c r="J86" s="22"/>
    </row>
    <row r="87" spans="1:10" ht="15" customHeight="1" x14ac:dyDescent="0.2">
      <c r="A87" s="22"/>
      <c r="B87" s="22"/>
      <c r="C87" s="22"/>
      <c r="D87" s="22"/>
      <c r="E87" s="22"/>
      <c r="F87" s="493"/>
      <c r="G87" s="22"/>
      <c r="H87" s="22"/>
      <c r="I87" s="22"/>
      <c r="J87" s="22"/>
    </row>
    <row r="88" spans="1:10" ht="15" customHeight="1" x14ac:dyDescent="0.2">
      <c r="A88" s="22"/>
      <c r="B88" s="22"/>
      <c r="C88" s="22"/>
      <c r="D88" s="22"/>
      <c r="E88" s="22"/>
      <c r="F88" s="493"/>
      <c r="G88" s="22"/>
      <c r="H88" s="22"/>
      <c r="I88" s="22"/>
      <c r="J88" s="22"/>
    </row>
    <row r="89" spans="1:10" ht="15" customHeight="1" x14ac:dyDescent="0.2">
      <c r="A89" s="22"/>
      <c r="B89" s="22"/>
      <c r="C89" s="22"/>
      <c r="D89" s="22"/>
      <c r="E89" s="22"/>
      <c r="F89" s="493"/>
      <c r="G89" s="22"/>
      <c r="H89" s="22"/>
      <c r="I89" s="22"/>
      <c r="J89" s="22"/>
    </row>
    <row r="90" spans="1:10" ht="15" customHeight="1" x14ac:dyDescent="0.2">
      <c r="A90" s="22"/>
      <c r="B90" s="22"/>
      <c r="C90" s="22"/>
      <c r="D90" s="22"/>
      <c r="E90" s="22"/>
      <c r="F90" s="493"/>
      <c r="G90" s="22"/>
      <c r="H90" s="22"/>
      <c r="I90" s="22"/>
      <c r="J90" s="22"/>
    </row>
    <row r="91" spans="1:10" ht="15" customHeight="1" x14ac:dyDescent="0.2">
      <c r="A91" s="22"/>
      <c r="B91" s="22"/>
      <c r="C91" s="22"/>
      <c r="D91" s="22"/>
      <c r="E91" s="22"/>
      <c r="F91" s="493"/>
      <c r="G91" s="22"/>
      <c r="H91" s="22"/>
      <c r="I91" s="22"/>
      <c r="J91" s="22"/>
    </row>
    <row r="92" spans="1:10" ht="15" customHeight="1" x14ac:dyDescent="0.2">
      <c r="A92" s="22"/>
      <c r="B92" s="22"/>
      <c r="C92" s="22"/>
      <c r="D92" s="22"/>
      <c r="E92" s="22"/>
      <c r="F92" s="493"/>
      <c r="G92" s="22"/>
      <c r="H92" s="22"/>
      <c r="I92" s="22"/>
      <c r="J92" s="22"/>
    </row>
    <row r="93" spans="1:10" ht="15" customHeight="1" x14ac:dyDescent="0.2">
      <c r="A93" s="22"/>
      <c r="B93" s="22"/>
      <c r="C93" s="22"/>
      <c r="D93" s="22"/>
      <c r="E93" s="22"/>
      <c r="F93" s="493"/>
      <c r="G93" s="22"/>
      <c r="H93" s="22"/>
      <c r="I93" s="22"/>
      <c r="J93" s="22"/>
    </row>
    <row r="94" spans="1:10" ht="15" customHeight="1" x14ac:dyDescent="0.2">
      <c r="A94" s="22"/>
      <c r="B94" s="22"/>
      <c r="C94" s="22"/>
      <c r="D94" s="22"/>
      <c r="E94" s="22"/>
      <c r="F94" s="493"/>
      <c r="G94" s="22"/>
      <c r="H94" s="22"/>
      <c r="I94" s="22"/>
      <c r="J94" s="22"/>
    </row>
    <row r="95" spans="1:10" ht="15" customHeight="1" x14ac:dyDescent="0.2">
      <c r="A95" s="22"/>
      <c r="B95" s="22"/>
      <c r="C95" s="22"/>
      <c r="D95" s="22"/>
      <c r="E95" s="22"/>
      <c r="F95" s="493"/>
      <c r="G95" s="22"/>
      <c r="H95" s="22"/>
      <c r="I95" s="22"/>
      <c r="J95" s="22"/>
    </row>
    <row r="96" spans="1:10" ht="15" customHeight="1" x14ac:dyDescent="0.2">
      <c r="A96" s="22"/>
      <c r="B96" s="22"/>
      <c r="C96" s="22"/>
      <c r="D96" s="22"/>
      <c r="E96" s="22"/>
      <c r="F96" s="493"/>
      <c r="G96" s="22"/>
      <c r="H96" s="22"/>
      <c r="I96" s="22"/>
      <c r="J96" s="22"/>
    </row>
    <row r="97" spans="1:10" ht="15" customHeight="1" x14ac:dyDescent="0.2">
      <c r="A97" s="22"/>
      <c r="B97" s="22"/>
      <c r="C97" s="22"/>
      <c r="D97" s="22"/>
      <c r="E97" s="22"/>
      <c r="F97" s="493"/>
      <c r="G97" s="22"/>
      <c r="H97" s="22"/>
      <c r="I97" s="22"/>
      <c r="J97" s="22"/>
    </row>
    <row r="98" spans="1:10" ht="15" customHeight="1" x14ac:dyDescent="0.2">
      <c r="A98" s="22"/>
      <c r="B98" s="22"/>
      <c r="C98" s="22"/>
      <c r="D98" s="22"/>
      <c r="E98" s="22"/>
      <c r="F98" s="493"/>
      <c r="G98" s="22"/>
      <c r="H98" s="22"/>
      <c r="I98" s="22"/>
      <c r="J98" s="22"/>
    </row>
    <row r="99" spans="1:10" ht="15" customHeight="1" x14ac:dyDescent="0.2">
      <c r="A99" s="22"/>
      <c r="B99" s="22"/>
      <c r="C99" s="22"/>
      <c r="D99" s="22"/>
      <c r="E99" s="22"/>
      <c r="F99" s="493"/>
      <c r="G99" s="22"/>
      <c r="H99" s="22"/>
      <c r="I99" s="22"/>
      <c r="J99" s="22"/>
    </row>
    <row r="100" spans="1:10" ht="15" customHeight="1" x14ac:dyDescent="0.2">
      <c r="A100" s="22"/>
      <c r="B100" s="22"/>
      <c r="C100" s="22"/>
      <c r="D100" s="22"/>
      <c r="E100" s="22"/>
      <c r="F100" s="493"/>
      <c r="G100" s="22"/>
      <c r="H100" s="22"/>
      <c r="I100" s="22"/>
      <c r="J100" s="22"/>
    </row>
    <row r="101" spans="1:10" ht="15" customHeight="1" x14ac:dyDescent="0.2">
      <c r="A101" s="22"/>
      <c r="B101" s="22"/>
      <c r="C101" s="22"/>
      <c r="D101" s="22"/>
      <c r="E101" s="22"/>
      <c r="F101" s="493"/>
      <c r="G101" s="22"/>
      <c r="H101" s="22"/>
      <c r="I101" s="22"/>
      <c r="J101" s="22"/>
    </row>
    <row r="102" spans="1:10" ht="15" customHeight="1" x14ac:dyDescent="0.2">
      <c r="A102" s="22"/>
      <c r="B102" s="22"/>
      <c r="C102" s="22"/>
      <c r="D102" s="22"/>
      <c r="E102" s="22"/>
      <c r="F102" s="493"/>
      <c r="G102" s="22"/>
      <c r="H102" s="22"/>
      <c r="I102" s="22"/>
      <c r="J102" s="22"/>
    </row>
    <row r="103" spans="1:10" ht="15" customHeight="1" x14ac:dyDescent="0.2">
      <c r="A103" s="22"/>
      <c r="B103" s="22"/>
      <c r="C103" s="22"/>
      <c r="D103" s="22"/>
      <c r="E103" s="22"/>
      <c r="F103" s="493"/>
      <c r="G103" s="22"/>
      <c r="H103" s="22"/>
      <c r="I103" s="22"/>
      <c r="J103" s="22"/>
    </row>
    <row r="104" spans="1:10" ht="15" customHeight="1" x14ac:dyDescent="0.2">
      <c r="A104" s="22"/>
      <c r="B104" s="22"/>
      <c r="C104" s="22"/>
      <c r="D104" s="22"/>
      <c r="E104" s="22"/>
      <c r="F104" s="493"/>
      <c r="G104" s="22"/>
      <c r="H104" s="22"/>
      <c r="I104" s="22"/>
      <c r="J104" s="22"/>
    </row>
    <row r="105" spans="1:10" ht="15" customHeight="1" x14ac:dyDescent="0.2">
      <c r="A105" s="22"/>
      <c r="B105" s="22"/>
      <c r="C105" s="22"/>
      <c r="D105" s="22"/>
      <c r="E105" s="22"/>
      <c r="F105" s="493"/>
      <c r="G105" s="22"/>
      <c r="H105" s="22"/>
      <c r="I105" s="22"/>
      <c r="J105" s="22"/>
    </row>
    <row r="106" spans="1:10" ht="15" customHeight="1" x14ac:dyDescent="0.2">
      <c r="A106" s="22"/>
      <c r="B106" s="22"/>
      <c r="C106" s="22"/>
      <c r="D106" s="22"/>
      <c r="E106" s="22"/>
      <c r="F106" s="493"/>
      <c r="G106" s="22"/>
      <c r="H106" s="22"/>
      <c r="I106" s="22"/>
      <c r="J106" s="22"/>
    </row>
    <row r="107" spans="1:10" ht="15" customHeight="1" x14ac:dyDescent="0.2">
      <c r="A107" s="22"/>
      <c r="B107" s="22"/>
      <c r="C107" s="22"/>
      <c r="D107" s="22"/>
      <c r="E107" s="22"/>
      <c r="F107" s="493"/>
      <c r="G107" s="22"/>
      <c r="H107" s="22"/>
      <c r="I107" s="22"/>
      <c r="J107" s="22"/>
    </row>
    <row r="108" spans="1:10" ht="15" customHeight="1" x14ac:dyDescent="0.2">
      <c r="A108" s="22"/>
      <c r="B108" s="22"/>
      <c r="C108" s="22"/>
      <c r="D108" s="22"/>
      <c r="E108" s="22"/>
      <c r="F108" s="493"/>
      <c r="G108" s="22"/>
      <c r="H108" s="22"/>
      <c r="I108" s="22"/>
      <c r="J108" s="22"/>
    </row>
    <row r="109" spans="1:10" ht="15" customHeight="1" x14ac:dyDescent="0.2">
      <c r="A109" s="22"/>
      <c r="B109" s="22"/>
      <c r="C109" s="22"/>
      <c r="D109" s="22"/>
      <c r="E109" s="22"/>
      <c r="F109" s="493"/>
      <c r="G109" s="22"/>
      <c r="H109" s="22"/>
      <c r="I109" s="22"/>
      <c r="J109" s="22"/>
    </row>
    <row r="110" spans="1:10" ht="15" customHeight="1" x14ac:dyDescent="0.2">
      <c r="A110" s="22"/>
      <c r="B110" s="22"/>
      <c r="C110" s="22"/>
      <c r="D110" s="22"/>
      <c r="E110" s="22"/>
      <c r="F110" s="493"/>
      <c r="G110" s="22"/>
      <c r="H110" s="22"/>
      <c r="I110" s="22"/>
      <c r="J110" s="22"/>
    </row>
    <row r="111" spans="1:10" ht="15" customHeight="1" x14ac:dyDescent="0.2">
      <c r="A111" s="22"/>
      <c r="B111" s="22"/>
      <c r="C111" s="22"/>
      <c r="D111" s="22"/>
      <c r="E111" s="22"/>
      <c r="F111" s="493"/>
      <c r="G111" s="22"/>
      <c r="H111" s="22"/>
      <c r="I111" s="22"/>
      <c r="J111" s="22"/>
    </row>
    <row r="112" spans="1:10" ht="15" customHeight="1" x14ac:dyDescent="0.2">
      <c r="A112" s="22"/>
      <c r="B112" s="22"/>
      <c r="C112" s="22"/>
      <c r="D112" s="22"/>
      <c r="E112" s="22"/>
      <c r="F112" s="493"/>
      <c r="G112" s="22"/>
      <c r="H112" s="22"/>
      <c r="I112" s="22"/>
      <c r="J112" s="22"/>
    </row>
    <row r="113" spans="1:10" ht="15" customHeight="1" x14ac:dyDescent="0.2">
      <c r="A113" s="22"/>
      <c r="B113" s="22"/>
      <c r="C113" s="22"/>
      <c r="D113" s="22"/>
      <c r="E113" s="22"/>
      <c r="F113" s="493"/>
      <c r="G113" s="22"/>
      <c r="H113" s="22"/>
      <c r="I113" s="22"/>
      <c r="J113" s="22"/>
    </row>
    <row r="114" spans="1:10" ht="15" customHeight="1" x14ac:dyDescent="0.2">
      <c r="A114" s="22"/>
      <c r="B114" s="22"/>
      <c r="C114" s="22"/>
      <c r="D114" s="22"/>
      <c r="E114" s="22"/>
      <c r="F114" s="493"/>
      <c r="G114" s="22"/>
      <c r="H114" s="22"/>
      <c r="I114" s="22"/>
      <c r="J114" s="22"/>
    </row>
    <row r="115" spans="1:10" ht="15" customHeight="1" x14ac:dyDescent="0.2">
      <c r="A115" s="22"/>
      <c r="B115" s="22"/>
      <c r="C115" s="22"/>
      <c r="D115" s="22"/>
      <c r="E115" s="22"/>
      <c r="F115" s="493"/>
      <c r="G115" s="22"/>
      <c r="H115" s="22"/>
      <c r="I115" s="22"/>
      <c r="J115" s="22"/>
    </row>
    <row r="116" spans="1:10" ht="15" customHeight="1" x14ac:dyDescent="0.2">
      <c r="A116" s="22"/>
      <c r="B116" s="22"/>
      <c r="C116" s="22"/>
      <c r="D116" s="22"/>
      <c r="E116" s="22"/>
      <c r="F116" s="493"/>
      <c r="G116" s="22"/>
      <c r="H116" s="22"/>
      <c r="I116" s="22"/>
      <c r="J116" s="22"/>
    </row>
    <row r="117" spans="1:10" ht="15" customHeight="1" x14ac:dyDescent="0.2">
      <c r="A117" s="22"/>
      <c r="B117" s="22"/>
      <c r="C117" s="22"/>
      <c r="D117" s="22"/>
      <c r="E117" s="22"/>
      <c r="F117" s="493"/>
      <c r="G117" s="22"/>
      <c r="H117" s="22"/>
      <c r="I117" s="22"/>
      <c r="J117" s="22"/>
    </row>
    <row r="118" spans="1:10" ht="15" customHeight="1" x14ac:dyDescent="0.2">
      <c r="A118" s="22"/>
      <c r="B118" s="22"/>
      <c r="C118" s="22"/>
      <c r="D118" s="22"/>
      <c r="E118" s="22"/>
      <c r="F118" s="493"/>
      <c r="G118" s="22"/>
      <c r="H118" s="22"/>
      <c r="I118" s="22"/>
      <c r="J118" s="22"/>
    </row>
    <row r="119" spans="1:10" ht="15" customHeight="1" x14ac:dyDescent="0.2">
      <c r="A119" s="22"/>
      <c r="B119" s="22"/>
      <c r="C119" s="22"/>
      <c r="D119" s="22"/>
      <c r="E119" s="22"/>
      <c r="F119" s="493"/>
      <c r="G119" s="22"/>
      <c r="H119" s="22"/>
      <c r="I119" s="22"/>
      <c r="J119" s="22"/>
    </row>
    <row r="120" spans="1:10" ht="15" customHeight="1" x14ac:dyDescent="0.2">
      <c r="A120" s="22"/>
      <c r="B120" s="22"/>
      <c r="C120" s="22"/>
      <c r="D120" s="22"/>
      <c r="E120" s="22"/>
      <c r="F120" s="493"/>
      <c r="G120" s="22"/>
      <c r="H120" s="22"/>
      <c r="I120" s="22"/>
      <c r="J120" s="22"/>
    </row>
    <row r="121" spans="1:10" ht="15" customHeight="1" x14ac:dyDescent="0.2">
      <c r="A121" s="22"/>
      <c r="B121" s="22"/>
      <c r="C121" s="22"/>
      <c r="D121" s="22"/>
      <c r="E121" s="22"/>
      <c r="F121" s="493"/>
      <c r="G121" s="22"/>
      <c r="H121" s="22"/>
      <c r="I121" s="22"/>
      <c r="J121" s="22"/>
    </row>
    <row r="122" spans="1:10" ht="15" customHeight="1" x14ac:dyDescent="0.2">
      <c r="A122" s="22"/>
      <c r="B122" s="22"/>
      <c r="C122" s="22"/>
      <c r="D122" s="22"/>
      <c r="E122" s="22"/>
      <c r="F122" s="493"/>
      <c r="G122" s="22"/>
      <c r="H122" s="22"/>
      <c r="I122" s="22"/>
      <c r="J122" s="22"/>
    </row>
    <row r="123" spans="1:10" ht="15" customHeight="1" x14ac:dyDescent="0.2">
      <c r="A123" s="22"/>
      <c r="B123" s="22"/>
      <c r="C123" s="22"/>
      <c r="D123" s="22"/>
      <c r="E123" s="22"/>
      <c r="F123" s="493"/>
      <c r="G123" s="22"/>
      <c r="H123" s="22"/>
      <c r="I123" s="22"/>
      <c r="J123" s="22"/>
    </row>
    <row r="124" spans="1:10" ht="15" customHeight="1" x14ac:dyDescent="0.2">
      <c r="A124" s="22"/>
      <c r="B124" s="22"/>
      <c r="C124" s="22"/>
      <c r="D124" s="22"/>
      <c r="E124" s="22"/>
      <c r="F124" s="493"/>
      <c r="G124" s="22"/>
      <c r="H124" s="22"/>
      <c r="I124" s="22"/>
      <c r="J124" s="22"/>
    </row>
    <row r="125" spans="1:10" ht="15" customHeight="1" x14ac:dyDescent="0.2">
      <c r="A125" s="22"/>
      <c r="B125" s="22"/>
      <c r="C125" s="22"/>
      <c r="D125" s="22"/>
      <c r="E125" s="22"/>
      <c r="F125" s="493"/>
      <c r="G125" s="22"/>
      <c r="H125" s="22"/>
      <c r="I125" s="22"/>
      <c r="J125" s="22"/>
    </row>
    <row r="126" spans="1:10" ht="15" customHeight="1" x14ac:dyDescent="0.2">
      <c r="A126" s="22"/>
      <c r="B126" s="22"/>
      <c r="C126" s="22"/>
      <c r="D126" s="22"/>
      <c r="E126" s="22"/>
      <c r="F126" s="493"/>
      <c r="G126" s="22"/>
      <c r="H126" s="22"/>
      <c r="I126" s="22"/>
      <c r="J126" s="22"/>
    </row>
    <row r="127" spans="1:10" ht="15" customHeight="1" x14ac:dyDescent="0.2">
      <c r="A127" s="22"/>
      <c r="B127" s="22"/>
      <c r="C127" s="22"/>
      <c r="D127" s="22"/>
      <c r="E127" s="22"/>
      <c r="F127" s="493"/>
      <c r="G127" s="22"/>
      <c r="H127" s="22"/>
      <c r="I127" s="22"/>
      <c r="J127" s="22"/>
    </row>
    <row r="128" spans="1:10" ht="15" customHeight="1" x14ac:dyDescent="0.2">
      <c r="A128" s="22"/>
      <c r="B128" s="22"/>
      <c r="C128" s="22"/>
      <c r="D128" s="22"/>
      <c r="E128" s="22"/>
      <c r="F128" s="493"/>
      <c r="G128" s="22"/>
      <c r="H128" s="22"/>
      <c r="I128" s="22"/>
      <c r="J128" s="22"/>
    </row>
    <row r="129" ht="15" customHeight="1" x14ac:dyDescent="0.2"/>
  </sheetData>
  <customSheetViews>
    <customSheetView guid="{B571A6AA-5FF9-4D4B-83A0-0601E61E0A45}" scale="150" hiddenColumns="1" topLeftCell="P1">
      <selection activeCell="E17" sqref="E17"/>
      <pageMargins left="0.7" right="0.7" top="0.75" bottom="0.75" header="0.3" footer="0.3"/>
      <pageSetup paperSize="9" orientation="portrait"/>
    </customSheetView>
    <customSheetView guid="{1A0BD45B-5397-45F8-B479-7CCC97254D05}" scale="150" hiddenColumns="1">
      <selection activeCell="E17" sqref="E17"/>
      <pageMargins left="0.7" right="0.7" top="0.75" bottom="0.75" header="0.3" footer="0.3"/>
      <pageSetup paperSize="9" orientation="portrait"/>
    </customSheetView>
  </customSheetViews>
  <conditionalFormatting sqref="B2:B3">
    <cfRule type="cellIs" dxfId="11" priority="1" operator="equal">
      <formula>"IN ATTUAZIONE"</formula>
    </cfRule>
  </conditionalFormatting>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x14ac:dyDescent="0.2"/>
  <sheetData/>
  <customSheetViews>
    <customSheetView guid="{B571A6AA-5FF9-4D4B-83A0-0601E61E0A45}">
      <pageMargins left="0.7" right="0.7" top="0.75" bottom="0.75" header="0.3" footer="0.3"/>
    </customSheetView>
    <customSheetView guid="{1A0BD45B-5397-45F8-B479-7CCC97254D0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x14ac:dyDescent="0.2"/>
  <sheetData/>
  <customSheetViews>
    <customSheetView guid="{B571A6AA-5FF9-4D4B-83A0-0601E61E0A45}">
      <pageMargins left="0.7" right="0.7" top="0.75" bottom="0.75" header="0.3" footer="0.3"/>
    </customSheetView>
    <customSheetView guid="{1A0BD45B-5397-45F8-B479-7CCC97254D05}">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x14ac:dyDescent="0.2"/>
  <sheetData/>
  <customSheetViews>
    <customSheetView guid="{B571A6AA-5FF9-4D4B-83A0-0601E61E0A45}">
      <pageMargins left="0.7" right="0.7" top="0.75" bottom="0.75" header="0.3" footer="0.3"/>
    </customSheetView>
    <customSheetView guid="{1A0BD45B-5397-45F8-B479-7CCC97254D0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J161"/>
  <sheetViews>
    <sheetView view="pageBreakPreview" zoomScale="70" zoomScaleSheetLayoutView="70" workbookViewId="0">
      <pane ySplit="1" topLeftCell="A23" activePane="bottomLeft" state="frozen"/>
      <selection pane="bottomLeft" activeCell="B49" sqref="B49:B52"/>
    </sheetView>
  </sheetViews>
  <sheetFormatPr defaultColWidth="8.85546875" defaultRowHeight="12.75" x14ac:dyDescent="0.2"/>
  <cols>
    <col min="1" max="1" width="6.85546875" style="42" customWidth="1"/>
    <col min="2" max="2" width="25.42578125" style="16" customWidth="1"/>
    <col min="3" max="3" width="32" style="16" customWidth="1"/>
    <col min="4" max="4" width="35.140625" style="16" customWidth="1"/>
    <col min="5" max="5" width="49.7109375" style="42" customWidth="1"/>
    <col min="6" max="6" width="6" style="55" customWidth="1"/>
    <col min="7" max="7" width="74.42578125" style="58" customWidth="1"/>
    <col min="8" max="8" width="18.85546875" style="16" customWidth="1"/>
    <col min="9" max="9" width="30.85546875" style="16" customWidth="1"/>
    <col min="10" max="10" width="70.140625" style="16" customWidth="1"/>
    <col min="11" max="16384" width="8.85546875" style="16"/>
  </cols>
  <sheetData>
    <row r="1" spans="1:10" ht="14.25" x14ac:dyDescent="0.2">
      <c r="A1" s="47"/>
      <c r="B1" s="48"/>
      <c r="C1" s="48"/>
      <c r="D1" s="48"/>
      <c r="E1" s="47"/>
      <c r="F1" s="38"/>
      <c r="G1" s="48"/>
      <c r="H1" s="48"/>
      <c r="I1" s="48"/>
      <c r="J1" s="48"/>
    </row>
    <row r="2" spans="1:10" s="53" customFormat="1" ht="17.25" customHeight="1" x14ac:dyDescent="0.2">
      <c r="A2" s="51"/>
      <c r="B2" s="54"/>
      <c r="C2" s="623" t="s">
        <v>498</v>
      </c>
      <c r="D2" s="623"/>
      <c r="E2" s="63" t="s">
        <v>410</v>
      </c>
      <c r="F2" s="63"/>
      <c r="G2" s="64" t="s">
        <v>664</v>
      </c>
      <c r="H2" s="621" t="s">
        <v>497</v>
      </c>
      <c r="I2" s="622"/>
      <c r="J2" s="52"/>
    </row>
    <row r="3" spans="1:10" s="53" customFormat="1" ht="17.25" customHeight="1" thickBot="1" x14ac:dyDescent="0.25">
      <c r="A3" s="145"/>
      <c r="B3" s="146"/>
      <c r="C3" s="152" t="s">
        <v>499</v>
      </c>
      <c r="D3" s="152" t="s">
        <v>500</v>
      </c>
      <c r="E3" s="147"/>
      <c r="F3" s="148"/>
      <c r="G3" s="149"/>
      <c r="H3" s="150"/>
      <c r="I3" s="151"/>
      <c r="J3" s="52"/>
    </row>
    <row r="4" spans="1:10" s="49" customFormat="1" ht="20.100000000000001" customHeight="1" x14ac:dyDescent="0.2">
      <c r="A4" s="654" t="s">
        <v>394</v>
      </c>
      <c r="B4" s="652" t="s">
        <v>388</v>
      </c>
      <c r="C4" s="153" t="s">
        <v>495</v>
      </c>
      <c r="D4" s="156" t="s">
        <v>494</v>
      </c>
      <c r="E4" s="666" t="s">
        <v>454</v>
      </c>
      <c r="F4" s="65" t="s">
        <v>418</v>
      </c>
      <c r="G4" s="81" t="s">
        <v>411</v>
      </c>
      <c r="H4" s="62"/>
      <c r="I4" s="44"/>
      <c r="J4" s="44"/>
    </row>
    <row r="5" spans="1:10" s="49" customFormat="1" ht="20.100000000000001" customHeight="1" x14ac:dyDescent="0.2">
      <c r="A5" s="655"/>
      <c r="B5" s="653"/>
      <c r="C5" s="154"/>
      <c r="D5" s="157" t="s">
        <v>492</v>
      </c>
      <c r="E5" s="667"/>
      <c r="F5" s="43" t="s">
        <v>419</v>
      </c>
      <c r="G5" s="82" t="s">
        <v>412</v>
      </c>
      <c r="H5" s="62"/>
      <c r="I5" s="44"/>
      <c r="J5" s="44"/>
    </row>
    <row r="6" spans="1:10" s="49" customFormat="1" ht="20.100000000000001" customHeight="1" x14ac:dyDescent="0.2">
      <c r="A6" s="655"/>
      <c r="B6" s="653"/>
      <c r="C6" s="154"/>
      <c r="D6" s="157" t="s">
        <v>493</v>
      </c>
      <c r="E6" s="667"/>
      <c r="F6" s="43" t="s">
        <v>420</v>
      </c>
      <c r="G6" s="82" t="s">
        <v>413</v>
      </c>
      <c r="H6" s="62"/>
      <c r="I6" s="44"/>
      <c r="J6" s="44"/>
    </row>
    <row r="7" spans="1:10" s="49" customFormat="1" ht="20.100000000000001" customHeight="1" x14ac:dyDescent="0.2">
      <c r="A7" s="655"/>
      <c r="B7" s="653"/>
      <c r="C7" s="154"/>
      <c r="D7" s="157"/>
      <c r="E7" s="667"/>
      <c r="F7" s="43" t="s">
        <v>421</v>
      </c>
      <c r="G7" s="82" t="s">
        <v>414</v>
      </c>
      <c r="H7" s="62"/>
      <c r="I7" s="44"/>
      <c r="J7" s="44"/>
    </row>
    <row r="8" spans="1:10" s="49" customFormat="1" ht="20.100000000000001" customHeight="1" x14ac:dyDescent="0.2">
      <c r="A8" s="655"/>
      <c r="B8" s="653"/>
      <c r="C8" s="154"/>
      <c r="D8" s="157"/>
      <c r="E8" s="667"/>
      <c r="F8" s="43" t="s">
        <v>422</v>
      </c>
      <c r="G8" s="82" t="s">
        <v>415</v>
      </c>
      <c r="H8" s="62"/>
      <c r="I8" s="44"/>
      <c r="J8" s="44"/>
    </row>
    <row r="9" spans="1:10" s="49" customFormat="1" ht="20.100000000000001" customHeight="1" x14ac:dyDescent="0.2">
      <c r="A9" s="655"/>
      <c r="B9" s="653"/>
      <c r="C9" s="154"/>
      <c r="D9" s="157"/>
      <c r="E9" s="667"/>
      <c r="F9" s="43" t="s">
        <v>423</v>
      </c>
      <c r="G9" s="82" t="s">
        <v>416</v>
      </c>
      <c r="H9" s="62"/>
      <c r="I9" s="44"/>
      <c r="J9" s="44"/>
    </row>
    <row r="10" spans="1:10" s="49" customFormat="1" ht="20.100000000000001" customHeight="1" thickBot="1" x14ac:dyDescent="0.25">
      <c r="A10" s="656"/>
      <c r="B10" s="653"/>
      <c r="C10" s="155"/>
      <c r="D10" s="158"/>
      <c r="E10" s="668"/>
      <c r="F10" s="104" t="s">
        <v>424</v>
      </c>
      <c r="G10" s="128" t="s">
        <v>417</v>
      </c>
      <c r="H10" s="62"/>
      <c r="I10" s="44"/>
      <c r="J10" s="44"/>
    </row>
    <row r="11" spans="1:10" s="34" customFormat="1" ht="15" customHeight="1" thickBot="1" x14ac:dyDescent="0.25">
      <c r="A11" s="129"/>
      <c r="B11" s="130"/>
      <c r="C11" s="141"/>
      <c r="D11" s="141"/>
      <c r="E11" s="131"/>
      <c r="F11" s="132"/>
      <c r="G11" s="133"/>
      <c r="H11" s="75"/>
      <c r="I11" s="18"/>
      <c r="J11" s="18"/>
    </row>
    <row r="12" spans="1:10" s="50" customFormat="1" ht="20.100000000000001" customHeight="1" x14ac:dyDescent="0.2">
      <c r="A12" s="660" t="s">
        <v>395</v>
      </c>
      <c r="B12" s="657" t="s">
        <v>403</v>
      </c>
      <c r="C12" s="161" t="s">
        <v>489</v>
      </c>
      <c r="D12" s="161" t="s">
        <v>492</v>
      </c>
      <c r="E12" s="669" t="s">
        <v>638</v>
      </c>
      <c r="F12" s="66" t="s">
        <v>418</v>
      </c>
      <c r="G12" s="67" t="s">
        <v>425</v>
      </c>
      <c r="H12" s="60"/>
      <c r="I12" s="46"/>
      <c r="J12" s="46"/>
    </row>
    <row r="13" spans="1:10" s="50" customFormat="1" ht="20.100000000000001" customHeight="1" x14ac:dyDescent="0.2">
      <c r="A13" s="661"/>
      <c r="B13" s="658"/>
      <c r="C13" s="162"/>
      <c r="D13" s="162"/>
      <c r="E13" s="670"/>
      <c r="F13" s="45" t="s">
        <v>419</v>
      </c>
      <c r="G13" s="68" t="s">
        <v>426</v>
      </c>
      <c r="H13" s="60"/>
      <c r="I13" s="46"/>
      <c r="J13" s="46"/>
    </row>
    <row r="14" spans="1:10" s="50" customFormat="1" ht="20.100000000000001" customHeight="1" x14ac:dyDescent="0.2">
      <c r="A14" s="661"/>
      <c r="B14" s="658"/>
      <c r="C14" s="162"/>
      <c r="D14" s="162"/>
      <c r="E14" s="670"/>
      <c r="F14" s="45" t="s">
        <v>420</v>
      </c>
      <c r="G14" s="68" t="s">
        <v>427</v>
      </c>
      <c r="H14" s="60"/>
      <c r="I14" s="46"/>
      <c r="J14" s="46"/>
    </row>
    <row r="15" spans="1:10" s="50" customFormat="1" ht="20.100000000000001" customHeight="1" x14ac:dyDescent="0.2">
      <c r="A15" s="661"/>
      <c r="B15" s="658"/>
      <c r="C15" s="162"/>
      <c r="D15" s="162"/>
      <c r="E15" s="670"/>
      <c r="F15" s="45" t="s">
        <v>421</v>
      </c>
      <c r="G15" s="68" t="s">
        <v>430</v>
      </c>
      <c r="H15" s="60"/>
      <c r="I15" s="46"/>
      <c r="J15" s="46"/>
    </row>
    <row r="16" spans="1:10" s="50" customFormat="1" ht="20.100000000000001" customHeight="1" x14ac:dyDescent="0.2">
      <c r="A16" s="661"/>
      <c r="B16" s="658"/>
      <c r="C16" s="162"/>
      <c r="D16" s="162"/>
      <c r="E16" s="670"/>
      <c r="F16" s="45" t="s">
        <v>422</v>
      </c>
      <c r="G16" s="68" t="s">
        <v>431</v>
      </c>
      <c r="H16" s="60"/>
      <c r="I16" s="46"/>
      <c r="J16" s="46"/>
    </row>
    <row r="17" spans="1:10" s="50" customFormat="1" ht="20.100000000000001" customHeight="1" x14ac:dyDescent="0.2">
      <c r="A17" s="661"/>
      <c r="B17" s="658"/>
      <c r="C17" s="162"/>
      <c r="D17" s="162"/>
      <c r="E17" s="670"/>
      <c r="F17" s="45" t="s">
        <v>423</v>
      </c>
      <c r="G17" s="68" t="s">
        <v>432</v>
      </c>
      <c r="H17" s="60"/>
      <c r="I17" s="46"/>
      <c r="J17" s="46"/>
    </row>
    <row r="18" spans="1:10" s="50" customFormat="1" ht="20.100000000000001" customHeight="1" x14ac:dyDescent="0.2">
      <c r="A18" s="661"/>
      <c r="B18" s="658"/>
      <c r="C18" s="162"/>
      <c r="D18" s="162"/>
      <c r="E18" s="670"/>
      <c r="F18" s="45" t="s">
        <v>424</v>
      </c>
      <c r="G18" s="68" t="s">
        <v>433</v>
      </c>
      <c r="H18" s="60"/>
      <c r="I18" s="46"/>
      <c r="J18" s="46"/>
    </row>
    <row r="19" spans="1:10" s="50" customFormat="1" ht="20.100000000000001" customHeight="1" x14ac:dyDescent="0.2">
      <c r="A19" s="661"/>
      <c r="B19" s="658"/>
      <c r="C19" s="162"/>
      <c r="D19" s="162"/>
      <c r="E19" s="670"/>
      <c r="F19" s="45" t="s">
        <v>428</v>
      </c>
      <c r="G19" s="68" t="s">
        <v>434</v>
      </c>
      <c r="H19" s="60"/>
      <c r="I19" s="46"/>
      <c r="J19" s="46"/>
    </row>
    <row r="20" spans="1:10" s="50" customFormat="1" ht="20.100000000000001" customHeight="1" x14ac:dyDescent="0.2">
      <c r="A20" s="661"/>
      <c r="B20" s="658"/>
      <c r="C20" s="162"/>
      <c r="D20" s="162"/>
      <c r="E20" s="670"/>
      <c r="F20" s="45" t="s">
        <v>429</v>
      </c>
      <c r="G20" s="68" t="s">
        <v>435</v>
      </c>
      <c r="H20" s="60"/>
      <c r="I20" s="46"/>
      <c r="J20" s="46"/>
    </row>
    <row r="21" spans="1:10" s="50" customFormat="1" ht="20.100000000000001" customHeight="1" x14ac:dyDescent="0.2">
      <c r="A21" s="661"/>
      <c r="B21" s="658"/>
      <c r="C21" s="162"/>
      <c r="D21" s="162"/>
      <c r="E21" s="670"/>
      <c r="F21" s="45" t="s">
        <v>438</v>
      </c>
      <c r="G21" s="68" t="s">
        <v>436</v>
      </c>
      <c r="H21" s="60"/>
      <c r="I21" s="46"/>
      <c r="J21" s="46"/>
    </row>
    <row r="22" spans="1:10" s="50" customFormat="1" ht="20.100000000000001" customHeight="1" thickBot="1" x14ac:dyDescent="0.25">
      <c r="A22" s="661"/>
      <c r="B22" s="658"/>
      <c r="C22" s="162"/>
      <c r="D22" s="162"/>
      <c r="E22" s="670"/>
      <c r="F22" s="76" t="s">
        <v>439</v>
      </c>
      <c r="G22" s="61" t="s">
        <v>437</v>
      </c>
      <c r="H22" s="60"/>
      <c r="I22" s="46"/>
      <c r="J22" s="46"/>
    </row>
    <row r="23" spans="1:10" s="50" customFormat="1" ht="20.100000000000001" customHeight="1" x14ac:dyDescent="0.2">
      <c r="A23" s="661"/>
      <c r="B23" s="658"/>
      <c r="C23" s="159"/>
      <c r="D23" s="159"/>
      <c r="E23" s="669" t="s">
        <v>496</v>
      </c>
      <c r="F23" s="69" t="s">
        <v>442</v>
      </c>
      <c r="G23" s="67" t="s">
        <v>440</v>
      </c>
      <c r="H23" s="60"/>
      <c r="I23" s="46"/>
      <c r="J23" s="46"/>
    </row>
    <row r="24" spans="1:10" s="50" customFormat="1" ht="20.100000000000001" customHeight="1" x14ac:dyDescent="0.2">
      <c r="A24" s="661"/>
      <c r="B24" s="658"/>
      <c r="C24" s="159"/>
      <c r="D24" s="159"/>
      <c r="E24" s="670"/>
      <c r="F24" s="70" t="s">
        <v>443</v>
      </c>
      <c r="G24" s="68" t="s">
        <v>426</v>
      </c>
      <c r="H24" s="60"/>
      <c r="I24" s="46"/>
      <c r="J24" s="46"/>
    </row>
    <row r="25" spans="1:10" s="50" customFormat="1" ht="20.100000000000001" customHeight="1" x14ac:dyDescent="0.2">
      <c r="A25" s="661"/>
      <c r="B25" s="658"/>
      <c r="C25" s="159"/>
      <c r="D25" s="159"/>
      <c r="E25" s="670"/>
      <c r="F25" s="70" t="s">
        <v>444</v>
      </c>
      <c r="G25" s="68" t="s">
        <v>427</v>
      </c>
      <c r="H25" s="60"/>
      <c r="I25" s="46"/>
      <c r="J25" s="46"/>
    </row>
    <row r="26" spans="1:10" s="50" customFormat="1" ht="20.100000000000001" customHeight="1" x14ac:dyDescent="0.2">
      <c r="A26" s="661"/>
      <c r="B26" s="658"/>
      <c r="C26" s="159"/>
      <c r="D26" s="159"/>
      <c r="E26" s="670"/>
      <c r="F26" s="70" t="s">
        <v>445</v>
      </c>
      <c r="G26" s="68" t="s">
        <v>432</v>
      </c>
      <c r="H26" s="60"/>
      <c r="I26" s="46"/>
      <c r="J26" s="46"/>
    </row>
    <row r="27" spans="1:10" s="50" customFormat="1" ht="20.100000000000001" customHeight="1" x14ac:dyDescent="0.2">
      <c r="A27" s="661"/>
      <c r="B27" s="658"/>
      <c r="C27" s="159"/>
      <c r="D27" s="159"/>
      <c r="E27" s="670"/>
      <c r="F27" s="70" t="s">
        <v>446</v>
      </c>
      <c r="G27" s="68" t="s">
        <v>433</v>
      </c>
      <c r="H27" s="60"/>
      <c r="I27" s="46"/>
      <c r="J27" s="46"/>
    </row>
    <row r="28" spans="1:10" s="50" customFormat="1" ht="20.100000000000001" customHeight="1" x14ac:dyDescent="0.2">
      <c r="A28" s="661"/>
      <c r="B28" s="658"/>
      <c r="C28" s="159"/>
      <c r="D28" s="159"/>
      <c r="E28" s="670"/>
      <c r="F28" s="70" t="s">
        <v>447</v>
      </c>
      <c r="G28" s="68" t="s">
        <v>441</v>
      </c>
      <c r="H28" s="60"/>
      <c r="I28" s="46"/>
      <c r="J28" s="46"/>
    </row>
    <row r="29" spans="1:10" s="50" customFormat="1" ht="20.100000000000001" customHeight="1" x14ac:dyDescent="0.2">
      <c r="A29" s="661"/>
      <c r="B29" s="658"/>
      <c r="C29" s="159"/>
      <c r="D29" s="159"/>
      <c r="E29" s="670"/>
      <c r="F29" s="70" t="s">
        <v>448</v>
      </c>
      <c r="G29" s="68" t="s">
        <v>435</v>
      </c>
      <c r="H29" s="60"/>
      <c r="I29" s="46"/>
      <c r="J29" s="46"/>
    </row>
    <row r="30" spans="1:10" s="50" customFormat="1" ht="20.100000000000001" customHeight="1" thickBot="1" x14ac:dyDescent="0.25">
      <c r="A30" s="662"/>
      <c r="B30" s="659"/>
      <c r="C30" s="160"/>
      <c r="D30" s="160"/>
      <c r="E30" s="674"/>
      <c r="F30" s="71" t="s">
        <v>449</v>
      </c>
      <c r="G30" s="77" t="s">
        <v>436</v>
      </c>
      <c r="H30" s="60"/>
      <c r="I30" s="46"/>
      <c r="J30" s="46"/>
    </row>
    <row r="31" spans="1:10" s="34" customFormat="1" ht="15" customHeight="1" thickBot="1" x14ac:dyDescent="0.25">
      <c r="A31" s="163"/>
      <c r="B31" s="142"/>
      <c r="C31" s="142"/>
      <c r="D31" s="142"/>
      <c r="E31" s="78"/>
      <c r="F31" s="79"/>
      <c r="G31" s="80"/>
      <c r="H31" s="75"/>
      <c r="I31" s="18"/>
      <c r="J31" s="18"/>
    </row>
    <row r="32" spans="1:10" s="119" customFormat="1" ht="20.100000000000001" customHeight="1" x14ac:dyDescent="0.2">
      <c r="A32" s="630" t="s">
        <v>396</v>
      </c>
      <c r="B32" s="663" t="s">
        <v>404</v>
      </c>
      <c r="C32" s="138" t="s">
        <v>487</v>
      </c>
      <c r="D32" s="138" t="s">
        <v>491</v>
      </c>
      <c r="E32" s="633" t="s">
        <v>635</v>
      </c>
      <c r="F32" s="168" t="s">
        <v>418</v>
      </c>
      <c r="G32" s="116" t="s">
        <v>450</v>
      </c>
      <c r="H32" s="117"/>
      <c r="I32" s="118"/>
      <c r="J32" s="118"/>
    </row>
    <row r="33" spans="1:10" s="119" customFormat="1" ht="20.100000000000001" customHeight="1" x14ac:dyDescent="0.2">
      <c r="A33" s="631"/>
      <c r="B33" s="664"/>
      <c r="C33" s="139"/>
      <c r="D33" s="139"/>
      <c r="E33" s="634"/>
      <c r="F33" s="169" t="s">
        <v>419</v>
      </c>
      <c r="G33" s="170" t="s">
        <v>451</v>
      </c>
      <c r="H33" s="117"/>
      <c r="I33" s="118"/>
      <c r="J33" s="118"/>
    </row>
    <row r="34" spans="1:10" s="119" customFormat="1" ht="20.100000000000001" customHeight="1" x14ac:dyDescent="0.2">
      <c r="A34" s="631"/>
      <c r="B34" s="664"/>
      <c r="C34" s="139"/>
      <c r="D34" s="139"/>
      <c r="E34" s="634"/>
      <c r="F34" s="169" t="s">
        <v>420</v>
      </c>
      <c r="G34" s="170" t="s">
        <v>452</v>
      </c>
      <c r="H34" s="117"/>
      <c r="I34" s="118"/>
      <c r="J34" s="118"/>
    </row>
    <row r="35" spans="1:10" s="119" customFormat="1" ht="20.100000000000001" customHeight="1" thickBot="1" x14ac:dyDescent="0.25">
      <c r="A35" s="632"/>
      <c r="B35" s="665"/>
      <c r="C35" s="140"/>
      <c r="D35" s="140"/>
      <c r="E35" s="635"/>
      <c r="F35" s="171" t="s">
        <v>421</v>
      </c>
      <c r="G35" s="172" t="s">
        <v>453</v>
      </c>
      <c r="H35" s="117"/>
      <c r="I35" s="118"/>
      <c r="J35" s="118"/>
    </row>
    <row r="36" spans="1:10" s="90" customFormat="1" ht="15" customHeight="1" thickBot="1" x14ac:dyDescent="0.25">
      <c r="A36" s="84"/>
      <c r="B36" s="85"/>
      <c r="C36" s="143"/>
      <c r="D36" s="143"/>
      <c r="E36" s="86"/>
      <c r="F36" s="87"/>
      <c r="G36" s="91"/>
      <c r="H36" s="88"/>
      <c r="I36" s="89"/>
      <c r="J36" s="89"/>
    </row>
    <row r="37" spans="1:10" s="50" customFormat="1" ht="20.100000000000001" customHeight="1" x14ac:dyDescent="0.2">
      <c r="A37" s="660" t="s">
        <v>397</v>
      </c>
      <c r="B37" s="657" t="s">
        <v>459</v>
      </c>
      <c r="C37" s="59" t="s">
        <v>491</v>
      </c>
      <c r="D37" s="59" t="s">
        <v>487</v>
      </c>
      <c r="E37" s="671" t="s">
        <v>633</v>
      </c>
      <c r="F37" s="66" t="s">
        <v>418</v>
      </c>
      <c r="G37" s="67" t="s">
        <v>455</v>
      </c>
      <c r="H37" s="60"/>
      <c r="I37" s="46"/>
      <c r="J37" s="46"/>
    </row>
    <row r="38" spans="1:10" s="50" customFormat="1" ht="20.100000000000001" customHeight="1" x14ac:dyDescent="0.2">
      <c r="A38" s="661"/>
      <c r="B38" s="658"/>
      <c r="C38" s="164"/>
      <c r="D38" s="164" t="s">
        <v>503</v>
      </c>
      <c r="E38" s="672"/>
      <c r="F38" s="45" t="s">
        <v>419</v>
      </c>
      <c r="G38" s="68" t="s">
        <v>458</v>
      </c>
      <c r="H38" s="60"/>
      <c r="I38" s="46"/>
      <c r="J38" s="46"/>
    </row>
    <row r="39" spans="1:10" s="50" customFormat="1" ht="20.100000000000001" customHeight="1" x14ac:dyDescent="0.2">
      <c r="A39" s="661"/>
      <c r="B39" s="658"/>
      <c r="C39" s="164"/>
      <c r="D39" s="164"/>
      <c r="E39" s="672"/>
      <c r="F39" s="45" t="s">
        <v>420</v>
      </c>
      <c r="G39" s="68" t="s">
        <v>457</v>
      </c>
      <c r="H39" s="60"/>
      <c r="I39" s="46"/>
      <c r="J39" s="46"/>
    </row>
    <row r="40" spans="1:10" s="50" customFormat="1" ht="20.100000000000001" customHeight="1" thickBot="1" x14ac:dyDescent="0.25">
      <c r="A40" s="662"/>
      <c r="B40" s="659"/>
      <c r="C40" s="165"/>
      <c r="D40" s="165"/>
      <c r="E40" s="673"/>
      <c r="F40" s="92" t="s">
        <v>421</v>
      </c>
      <c r="G40" s="77" t="s">
        <v>456</v>
      </c>
      <c r="H40" s="60"/>
      <c r="I40" s="46"/>
      <c r="J40" s="46"/>
    </row>
    <row r="41" spans="1:10" s="34" customFormat="1" ht="15" customHeight="1" thickBot="1" x14ac:dyDescent="0.25">
      <c r="A41" s="94"/>
      <c r="B41" s="95"/>
      <c r="C41" s="142"/>
      <c r="D41" s="142"/>
      <c r="E41" s="96"/>
      <c r="F41" s="97"/>
      <c r="G41" s="98"/>
      <c r="H41" s="75"/>
      <c r="I41" s="18"/>
      <c r="J41" s="18"/>
    </row>
    <row r="42" spans="1:10" s="119" customFormat="1" ht="20.100000000000001" customHeight="1" x14ac:dyDescent="0.2">
      <c r="A42" s="630" t="s">
        <v>398</v>
      </c>
      <c r="B42" s="643" t="s">
        <v>405</v>
      </c>
      <c r="C42" s="138" t="s">
        <v>487</v>
      </c>
      <c r="D42" s="138" t="s">
        <v>491</v>
      </c>
      <c r="E42" s="633" t="s">
        <v>466</v>
      </c>
      <c r="F42" s="115" t="s">
        <v>418</v>
      </c>
      <c r="G42" s="116" t="s">
        <v>460</v>
      </c>
      <c r="H42" s="117"/>
      <c r="I42" s="118"/>
      <c r="J42" s="118"/>
    </row>
    <row r="43" spans="1:10" s="119" customFormat="1" ht="20.100000000000001" customHeight="1" x14ac:dyDescent="0.2">
      <c r="A43" s="631"/>
      <c r="B43" s="644"/>
      <c r="C43" s="139" t="s">
        <v>491</v>
      </c>
      <c r="D43" s="139" t="s">
        <v>503</v>
      </c>
      <c r="E43" s="634"/>
      <c r="F43" s="120" t="s">
        <v>419</v>
      </c>
      <c r="G43" s="121" t="s">
        <v>461</v>
      </c>
      <c r="H43" s="117"/>
      <c r="I43" s="118"/>
      <c r="J43" s="118"/>
    </row>
    <row r="44" spans="1:10" s="119" customFormat="1" ht="20.100000000000001" customHeight="1" x14ac:dyDescent="0.2">
      <c r="A44" s="631"/>
      <c r="B44" s="644"/>
      <c r="C44" s="139"/>
      <c r="D44" s="139"/>
      <c r="E44" s="634"/>
      <c r="F44" s="120" t="s">
        <v>420</v>
      </c>
      <c r="G44" s="121" t="s">
        <v>462</v>
      </c>
      <c r="H44" s="117"/>
      <c r="I44" s="118"/>
      <c r="J44" s="118"/>
    </row>
    <row r="45" spans="1:10" s="119" customFormat="1" ht="20.100000000000001" customHeight="1" x14ac:dyDescent="0.2">
      <c r="A45" s="631"/>
      <c r="B45" s="644"/>
      <c r="C45" s="139"/>
      <c r="D45" s="139"/>
      <c r="E45" s="634"/>
      <c r="F45" s="120" t="s">
        <v>421</v>
      </c>
      <c r="G45" s="121" t="s">
        <v>463</v>
      </c>
      <c r="H45" s="117"/>
      <c r="I45" s="118"/>
      <c r="J45" s="118"/>
    </row>
    <row r="46" spans="1:10" s="119" customFormat="1" ht="20.100000000000001" customHeight="1" x14ac:dyDescent="0.2">
      <c r="A46" s="631"/>
      <c r="B46" s="644"/>
      <c r="C46" s="139"/>
      <c r="D46" s="139"/>
      <c r="E46" s="634"/>
      <c r="F46" s="120" t="s">
        <v>422</v>
      </c>
      <c r="G46" s="121" t="s">
        <v>464</v>
      </c>
      <c r="H46" s="117"/>
      <c r="I46" s="118"/>
      <c r="J46" s="118"/>
    </row>
    <row r="47" spans="1:10" s="119" customFormat="1" ht="20.100000000000001" customHeight="1" thickBot="1" x14ac:dyDescent="0.25">
      <c r="A47" s="632"/>
      <c r="B47" s="645"/>
      <c r="C47" s="140"/>
      <c r="D47" s="140"/>
      <c r="E47" s="635"/>
      <c r="F47" s="122" t="s">
        <v>423</v>
      </c>
      <c r="G47" s="123" t="s">
        <v>465</v>
      </c>
      <c r="H47" s="117"/>
      <c r="I47" s="118"/>
      <c r="J47" s="118"/>
    </row>
    <row r="48" spans="1:10" s="34" customFormat="1" ht="15" customHeight="1" thickBot="1" x14ac:dyDescent="0.25">
      <c r="A48" s="95"/>
      <c r="B48" s="142"/>
      <c r="C48" s="112"/>
      <c r="D48" s="129"/>
      <c r="E48" s="105"/>
      <c r="F48" s="97"/>
      <c r="G48" s="106"/>
      <c r="H48" s="75"/>
      <c r="I48" s="18"/>
      <c r="J48" s="18"/>
    </row>
    <row r="49" spans="1:10" s="102" customFormat="1" ht="20.100000000000001" customHeight="1" x14ac:dyDescent="0.2">
      <c r="A49" s="640" t="s">
        <v>399</v>
      </c>
      <c r="B49" s="649" t="s">
        <v>406</v>
      </c>
      <c r="C49" s="135" t="s">
        <v>487</v>
      </c>
      <c r="D49" s="135"/>
      <c r="E49" s="646" t="s">
        <v>467</v>
      </c>
      <c r="F49" s="99" t="s">
        <v>418</v>
      </c>
      <c r="G49" s="110" t="s">
        <v>468</v>
      </c>
      <c r="H49" s="100"/>
      <c r="I49" s="101"/>
      <c r="J49" s="101"/>
    </row>
    <row r="50" spans="1:10" s="102" customFormat="1" ht="20.100000000000001" customHeight="1" x14ac:dyDescent="0.2">
      <c r="A50" s="641"/>
      <c r="B50" s="650"/>
      <c r="C50" s="136"/>
      <c r="D50" s="136"/>
      <c r="E50" s="647"/>
      <c r="F50" s="103" t="s">
        <v>419</v>
      </c>
      <c r="G50" s="111" t="s">
        <v>469</v>
      </c>
      <c r="H50" s="100"/>
      <c r="I50" s="101"/>
      <c r="J50" s="101"/>
    </row>
    <row r="51" spans="1:10" s="102" customFormat="1" ht="20.100000000000001" customHeight="1" x14ac:dyDescent="0.2">
      <c r="A51" s="641"/>
      <c r="B51" s="650"/>
      <c r="C51" s="136"/>
      <c r="D51" s="136"/>
      <c r="E51" s="647"/>
      <c r="F51" s="103" t="s">
        <v>420</v>
      </c>
      <c r="G51" s="111" t="s">
        <v>470</v>
      </c>
      <c r="H51" s="100"/>
      <c r="I51" s="101"/>
      <c r="J51" s="101"/>
    </row>
    <row r="52" spans="1:10" s="102" customFormat="1" ht="20.100000000000001" customHeight="1" thickBot="1" x14ac:dyDescent="0.25">
      <c r="A52" s="642"/>
      <c r="B52" s="651"/>
      <c r="C52" s="137"/>
      <c r="D52" s="137"/>
      <c r="E52" s="648"/>
      <c r="F52" s="113" t="s">
        <v>421</v>
      </c>
      <c r="G52" s="114" t="s">
        <v>471</v>
      </c>
      <c r="H52" s="100"/>
      <c r="I52" s="101"/>
      <c r="J52" s="101"/>
    </row>
    <row r="53" spans="1:10" s="34" customFormat="1" ht="15" customHeight="1" thickBot="1" x14ac:dyDescent="0.25">
      <c r="A53" s="94"/>
      <c r="B53" s="95"/>
      <c r="C53" s="142"/>
      <c r="D53" s="142"/>
      <c r="E53" s="107"/>
      <c r="F53" s="97"/>
      <c r="G53" s="98"/>
      <c r="H53" s="75"/>
      <c r="I53" s="18"/>
      <c r="J53" s="18"/>
    </row>
    <row r="54" spans="1:10" s="119" customFormat="1" ht="20.100000000000001" customHeight="1" x14ac:dyDescent="0.2">
      <c r="A54" s="630" t="s">
        <v>400</v>
      </c>
      <c r="B54" s="627" t="s">
        <v>407</v>
      </c>
      <c r="C54" s="138" t="s">
        <v>487</v>
      </c>
      <c r="D54" s="138" t="s">
        <v>491</v>
      </c>
      <c r="E54" s="633" t="s">
        <v>472</v>
      </c>
      <c r="F54" s="115" t="s">
        <v>418</v>
      </c>
      <c r="G54" s="116" t="s">
        <v>473</v>
      </c>
      <c r="H54" s="117"/>
      <c r="I54" s="118"/>
      <c r="J54" s="118"/>
    </row>
    <row r="55" spans="1:10" s="119" customFormat="1" ht="20.100000000000001" customHeight="1" x14ac:dyDescent="0.2">
      <c r="A55" s="631"/>
      <c r="B55" s="628"/>
      <c r="C55" s="139"/>
      <c r="D55" s="139" t="s">
        <v>502</v>
      </c>
      <c r="E55" s="634"/>
      <c r="F55" s="120" t="s">
        <v>419</v>
      </c>
      <c r="G55" s="121" t="s">
        <v>474</v>
      </c>
      <c r="H55" s="117"/>
      <c r="I55" s="118"/>
      <c r="J55" s="118"/>
    </row>
    <row r="56" spans="1:10" s="119" customFormat="1" ht="20.100000000000001" customHeight="1" thickBot="1" x14ac:dyDescent="0.25">
      <c r="A56" s="632"/>
      <c r="B56" s="629"/>
      <c r="C56" s="140"/>
      <c r="D56" s="140"/>
      <c r="E56" s="635"/>
      <c r="F56" s="122" t="s">
        <v>420</v>
      </c>
      <c r="G56" s="123" t="s">
        <v>475</v>
      </c>
      <c r="H56" s="117"/>
      <c r="I56" s="118"/>
      <c r="J56" s="118"/>
    </row>
    <row r="57" spans="1:10" s="34" customFormat="1" ht="20.100000000000001" customHeight="1" x14ac:dyDescent="0.2">
      <c r="A57" s="129"/>
      <c r="B57" s="173"/>
      <c r="C57" s="142"/>
      <c r="D57" s="142"/>
      <c r="E57" s="112"/>
      <c r="F57" s="97"/>
      <c r="G57" s="98"/>
      <c r="H57" s="174"/>
      <c r="I57" s="175"/>
      <c r="J57" s="175"/>
    </row>
    <row r="58" spans="1:10" s="177" customFormat="1" ht="28.5" customHeight="1" x14ac:dyDescent="0.2">
      <c r="A58" s="640" t="s">
        <v>401</v>
      </c>
      <c r="B58" s="637" t="s">
        <v>408</v>
      </c>
      <c r="C58" s="135" t="s">
        <v>488</v>
      </c>
      <c r="D58" s="177" t="s">
        <v>487</v>
      </c>
      <c r="E58" s="636" t="s">
        <v>476</v>
      </c>
      <c r="F58" s="103" t="s">
        <v>418</v>
      </c>
      <c r="G58" s="111" t="s">
        <v>477</v>
      </c>
      <c r="H58" s="100"/>
      <c r="I58" s="101"/>
      <c r="J58" s="101"/>
    </row>
    <row r="59" spans="1:10" s="144" customFormat="1" ht="20.100000000000001" customHeight="1" x14ac:dyDescent="0.2">
      <c r="A59" s="641"/>
      <c r="B59" s="638"/>
      <c r="C59" s="136" t="s">
        <v>506</v>
      </c>
      <c r="D59" s="144" t="s">
        <v>491</v>
      </c>
      <c r="E59" s="636"/>
      <c r="F59" s="103" t="s">
        <v>419</v>
      </c>
      <c r="G59" s="111" t="s">
        <v>478</v>
      </c>
      <c r="H59" s="100"/>
      <c r="I59" s="101"/>
      <c r="J59" s="101"/>
    </row>
    <row r="60" spans="1:10" s="144" customFormat="1" ht="20.100000000000001" customHeight="1" x14ac:dyDescent="0.2">
      <c r="A60" s="641"/>
      <c r="B60" s="638"/>
      <c r="C60" s="136"/>
      <c r="D60" s="144" t="s">
        <v>493</v>
      </c>
      <c r="E60" s="636"/>
      <c r="F60" s="103" t="s">
        <v>420</v>
      </c>
      <c r="G60" s="111" t="s">
        <v>479</v>
      </c>
      <c r="H60" s="100"/>
      <c r="I60" s="101"/>
      <c r="J60" s="101"/>
    </row>
    <row r="61" spans="1:10" s="144" customFormat="1" ht="20.100000000000001" customHeight="1" x14ac:dyDescent="0.2">
      <c r="A61" s="641"/>
      <c r="B61" s="638"/>
      <c r="C61" s="136"/>
      <c r="D61" s="144" t="s">
        <v>501</v>
      </c>
      <c r="E61" s="636"/>
      <c r="F61" s="103" t="s">
        <v>421</v>
      </c>
      <c r="G61" s="111" t="s">
        <v>480</v>
      </c>
      <c r="H61" s="100"/>
      <c r="I61" s="101"/>
      <c r="J61" s="101"/>
    </row>
    <row r="62" spans="1:10" s="178" customFormat="1" ht="20.100000000000001" customHeight="1" x14ac:dyDescent="0.2">
      <c r="A62" s="642"/>
      <c r="B62" s="639"/>
      <c r="C62" s="137"/>
      <c r="D62" s="178" t="s">
        <v>505</v>
      </c>
      <c r="E62" s="636"/>
      <c r="F62" s="103" t="s">
        <v>422</v>
      </c>
      <c r="G62" s="111" t="s">
        <v>481</v>
      </c>
      <c r="H62" s="100"/>
      <c r="I62" s="101"/>
      <c r="J62" s="101"/>
    </row>
    <row r="63" spans="1:10" s="34" customFormat="1" ht="15" customHeight="1" thickBot="1" x14ac:dyDescent="0.25">
      <c r="A63" s="94"/>
      <c r="B63" s="95"/>
      <c r="C63" s="142"/>
      <c r="D63" s="142"/>
      <c r="E63" s="112"/>
      <c r="F63" s="97"/>
      <c r="G63" s="98"/>
      <c r="H63" s="176"/>
      <c r="I63" s="94"/>
      <c r="J63" s="94"/>
    </row>
    <row r="64" spans="1:10" s="119" customFormat="1" ht="20.100000000000001" customHeight="1" x14ac:dyDescent="0.2">
      <c r="A64" s="630" t="s">
        <v>402</v>
      </c>
      <c r="B64" s="627" t="s">
        <v>409</v>
      </c>
      <c r="C64" s="138" t="s">
        <v>487</v>
      </c>
      <c r="D64" s="138" t="s">
        <v>495</v>
      </c>
      <c r="E64" s="624" t="s">
        <v>482</v>
      </c>
      <c r="F64" s="115" t="s">
        <v>418</v>
      </c>
      <c r="G64" s="125" t="s">
        <v>483</v>
      </c>
      <c r="H64" s="117"/>
      <c r="I64" s="118"/>
      <c r="J64" s="118"/>
    </row>
    <row r="65" spans="1:10" s="119" customFormat="1" ht="27" customHeight="1" x14ac:dyDescent="0.2">
      <c r="A65" s="631"/>
      <c r="B65" s="628"/>
      <c r="C65" s="166" t="s">
        <v>494</v>
      </c>
      <c r="D65" s="166" t="s">
        <v>506</v>
      </c>
      <c r="E65" s="625"/>
      <c r="F65" s="120" t="s">
        <v>419</v>
      </c>
      <c r="G65" s="126" t="s">
        <v>484</v>
      </c>
      <c r="H65" s="117"/>
      <c r="I65" s="118"/>
      <c r="J65" s="118"/>
    </row>
    <row r="66" spans="1:10" s="119" customFormat="1" ht="20.100000000000001" customHeight="1" x14ac:dyDescent="0.2">
      <c r="A66" s="631"/>
      <c r="B66" s="628"/>
      <c r="C66" s="166"/>
      <c r="D66" s="166"/>
      <c r="E66" s="625"/>
      <c r="F66" s="120" t="s">
        <v>420</v>
      </c>
      <c r="G66" s="126" t="s">
        <v>485</v>
      </c>
      <c r="H66" s="117"/>
      <c r="I66" s="118"/>
      <c r="J66" s="118"/>
    </row>
    <row r="67" spans="1:10" s="119" customFormat="1" ht="20.100000000000001" customHeight="1" x14ac:dyDescent="0.2">
      <c r="A67" s="631"/>
      <c r="B67" s="628"/>
      <c r="C67" s="166"/>
      <c r="D67" s="166"/>
      <c r="E67" s="625"/>
      <c r="F67" s="120" t="s">
        <v>421</v>
      </c>
      <c r="G67" s="126" t="s">
        <v>486</v>
      </c>
      <c r="H67" s="117"/>
      <c r="I67" s="118"/>
      <c r="J67" s="118"/>
    </row>
    <row r="68" spans="1:10" s="119" customFormat="1" ht="20.100000000000001" customHeight="1" thickBot="1" x14ac:dyDescent="0.25">
      <c r="A68" s="632"/>
      <c r="B68" s="629"/>
      <c r="C68" s="167"/>
      <c r="D68" s="167"/>
      <c r="E68" s="626"/>
      <c r="F68" s="122" t="s">
        <v>422</v>
      </c>
      <c r="G68" s="127" t="s">
        <v>481</v>
      </c>
      <c r="H68" s="117"/>
      <c r="I68" s="118"/>
      <c r="J68" s="118"/>
    </row>
    <row r="69" spans="1:10" x14ac:dyDescent="0.2">
      <c r="A69" s="40"/>
      <c r="B69" s="17"/>
      <c r="C69" s="93"/>
      <c r="D69" s="93"/>
      <c r="E69" s="108"/>
      <c r="F69" s="109"/>
      <c r="G69" s="124"/>
      <c r="H69" s="74"/>
      <c r="I69" s="17"/>
      <c r="J69" s="17"/>
    </row>
    <row r="70" spans="1:10" x14ac:dyDescent="0.2">
      <c r="A70" s="40"/>
      <c r="B70" s="17"/>
      <c r="C70" s="17"/>
      <c r="D70" s="17"/>
      <c r="E70" s="40"/>
      <c r="F70" s="72"/>
      <c r="G70" s="57"/>
      <c r="H70" s="74"/>
      <c r="I70" s="17"/>
      <c r="J70" s="17"/>
    </row>
    <row r="71" spans="1:10" x14ac:dyDescent="0.2">
      <c r="A71" s="40"/>
      <c r="B71" s="17"/>
      <c r="C71" s="17"/>
      <c r="D71" s="17"/>
      <c r="E71" s="40"/>
      <c r="F71" s="72"/>
      <c r="G71" s="57"/>
      <c r="H71" s="74"/>
      <c r="I71" s="17"/>
      <c r="J71" s="17"/>
    </row>
    <row r="72" spans="1:10" x14ac:dyDescent="0.2">
      <c r="A72" s="40"/>
      <c r="B72" s="17"/>
      <c r="C72" s="17"/>
      <c r="D72" s="17"/>
      <c r="E72" s="40"/>
      <c r="F72" s="72"/>
      <c r="G72" s="57"/>
      <c r="H72" s="74"/>
      <c r="I72" s="17"/>
      <c r="J72" s="17"/>
    </row>
    <row r="73" spans="1:10" x14ac:dyDescent="0.2">
      <c r="A73" s="40"/>
      <c r="B73" s="17"/>
      <c r="C73" s="17"/>
      <c r="D73" s="17"/>
      <c r="E73" s="40"/>
      <c r="F73" s="72"/>
      <c r="G73" s="57"/>
      <c r="H73" s="74"/>
      <c r="I73" s="17"/>
      <c r="J73" s="17"/>
    </row>
    <row r="74" spans="1:10" x14ac:dyDescent="0.2">
      <c r="A74" s="40"/>
      <c r="B74" s="17"/>
      <c r="C74" s="17"/>
      <c r="D74" s="17"/>
      <c r="E74" s="40"/>
      <c r="F74" s="72"/>
      <c r="G74" s="57"/>
      <c r="H74" s="74"/>
      <c r="I74" s="17"/>
      <c r="J74" s="17"/>
    </row>
    <row r="75" spans="1:10" x14ac:dyDescent="0.2">
      <c r="A75" s="40"/>
      <c r="B75" s="17"/>
      <c r="C75" s="17"/>
      <c r="D75" s="17"/>
      <c r="E75" s="40"/>
      <c r="F75" s="72"/>
      <c r="G75" s="57"/>
      <c r="H75" s="74"/>
      <c r="I75" s="17"/>
      <c r="J75" s="17"/>
    </row>
    <row r="76" spans="1:10" x14ac:dyDescent="0.2">
      <c r="A76" s="40"/>
      <c r="B76" s="17"/>
      <c r="C76" s="17"/>
      <c r="D76" s="17"/>
      <c r="E76" s="40"/>
      <c r="F76" s="72"/>
      <c r="G76" s="57"/>
      <c r="H76" s="74"/>
      <c r="I76" s="17"/>
      <c r="J76" s="17"/>
    </row>
    <row r="77" spans="1:10" x14ac:dyDescent="0.2">
      <c r="A77" s="40"/>
      <c r="B77" s="17"/>
      <c r="C77" s="17"/>
      <c r="D77" s="17"/>
      <c r="E77" s="40"/>
      <c r="F77" s="72"/>
      <c r="G77" s="57"/>
      <c r="H77" s="74"/>
      <c r="I77" s="17"/>
      <c r="J77" s="17"/>
    </row>
    <row r="78" spans="1:10" x14ac:dyDescent="0.2">
      <c r="A78" s="40"/>
      <c r="B78" s="17"/>
      <c r="C78" s="17"/>
      <c r="D78" s="17"/>
      <c r="E78" s="40"/>
      <c r="F78" s="72"/>
      <c r="G78" s="57"/>
      <c r="H78" s="74"/>
      <c r="I78" s="17"/>
      <c r="J78" s="17"/>
    </row>
    <row r="79" spans="1:10" x14ac:dyDescent="0.2">
      <c r="A79" s="40"/>
      <c r="B79" s="17"/>
      <c r="C79" s="17"/>
      <c r="D79" s="17"/>
      <c r="E79" s="40"/>
      <c r="F79" s="72"/>
      <c r="G79" s="57"/>
      <c r="H79" s="74"/>
      <c r="I79" s="17"/>
      <c r="J79" s="17"/>
    </row>
    <row r="80" spans="1:10" x14ac:dyDescent="0.2">
      <c r="A80" s="40"/>
      <c r="B80" s="17"/>
      <c r="C80" s="17"/>
      <c r="D80" s="17"/>
      <c r="E80" s="40"/>
      <c r="F80" s="72"/>
      <c r="G80" s="57"/>
      <c r="H80" s="74"/>
      <c r="I80" s="17"/>
      <c r="J80" s="17"/>
    </row>
    <row r="81" spans="1:10" x14ac:dyDescent="0.2">
      <c r="A81" s="40"/>
      <c r="B81" s="17"/>
      <c r="C81" s="17"/>
      <c r="D81" s="17"/>
      <c r="E81" s="40"/>
      <c r="F81" s="72"/>
      <c r="G81" s="57"/>
      <c r="H81" s="74"/>
      <c r="I81" s="17"/>
      <c r="J81" s="17"/>
    </row>
    <row r="82" spans="1:10" x14ac:dyDescent="0.2">
      <c r="A82" s="40"/>
      <c r="B82" s="17"/>
      <c r="C82" s="17"/>
      <c r="D82" s="17"/>
      <c r="E82" s="40"/>
      <c r="F82" s="72"/>
      <c r="G82" s="57"/>
      <c r="H82" s="74"/>
      <c r="I82" s="17"/>
      <c r="J82" s="17"/>
    </row>
    <row r="83" spans="1:10" x14ac:dyDescent="0.2">
      <c r="A83" s="40"/>
      <c r="B83" s="17"/>
      <c r="C83" s="17"/>
      <c r="D83" s="17"/>
      <c r="E83" s="40"/>
      <c r="F83" s="72"/>
      <c r="G83" s="57"/>
      <c r="H83" s="74"/>
      <c r="I83" s="17"/>
      <c r="J83" s="17"/>
    </row>
    <row r="84" spans="1:10" x14ac:dyDescent="0.2">
      <c r="A84" s="40"/>
      <c r="B84" s="17"/>
      <c r="C84" s="17"/>
      <c r="D84" s="17"/>
      <c r="E84" s="40"/>
      <c r="F84" s="72"/>
      <c r="G84" s="57"/>
      <c r="H84" s="74"/>
      <c r="I84" s="17"/>
      <c r="J84" s="17"/>
    </row>
    <row r="85" spans="1:10" x14ac:dyDescent="0.2">
      <c r="A85" s="40"/>
      <c r="B85" s="17"/>
      <c r="C85" s="17"/>
      <c r="D85" s="17"/>
      <c r="E85" s="40"/>
      <c r="F85" s="72"/>
      <c r="G85" s="57"/>
      <c r="H85" s="74"/>
      <c r="I85" s="17"/>
      <c r="J85" s="17"/>
    </row>
    <row r="86" spans="1:10" x14ac:dyDescent="0.2">
      <c r="A86" s="40"/>
      <c r="B86" s="17"/>
      <c r="C86" s="17"/>
      <c r="D86" s="17"/>
      <c r="E86" s="40"/>
      <c r="F86" s="72"/>
      <c r="G86" s="57"/>
      <c r="H86" s="74"/>
      <c r="I86" s="17"/>
      <c r="J86" s="17"/>
    </row>
    <row r="87" spans="1:10" x14ac:dyDescent="0.2">
      <c r="A87" s="40"/>
      <c r="B87" s="17"/>
      <c r="C87" s="17"/>
      <c r="D87" s="17"/>
      <c r="E87" s="40"/>
      <c r="F87" s="72"/>
      <c r="G87" s="57"/>
      <c r="H87" s="74"/>
      <c r="I87" s="17"/>
      <c r="J87" s="17"/>
    </row>
    <row r="88" spans="1:10" x14ac:dyDescent="0.2">
      <c r="A88" s="40"/>
      <c r="B88" s="18"/>
      <c r="C88" s="18"/>
      <c r="D88" s="18"/>
      <c r="E88" s="41"/>
      <c r="F88" s="73"/>
      <c r="G88" s="57"/>
      <c r="H88" s="75"/>
      <c r="I88" s="17"/>
      <c r="J88" s="17"/>
    </row>
    <row r="89" spans="1:10" x14ac:dyDescent="0.2">
      <c r="A89" s="40"/>
      <c r="B89" s="18"/>
      <c r="C89" s="18"/>
      <c r="D89" s="18"/>
      <c r="E89" s="41"/>
      <c r="F89" s="73"/>
      <c r="G89" s="57"/>
      <c r="H89" s="75"/>
      <c r="I89" s="17"/>
      <c r="J89" s="17"/>
    </row>
    <row r="90" spans="1:10" x14ac:dyDescent="0.2">
      <c r="A90" s="40"/>
      <c r="B90" s="18"/>
      <c r="C90" s="18"/>
      <c r="D90" s="18"/>
      <c r="E90" s="41"/>
      <c r="F90" s="56"/>
      <c r="G90" s="57"/>
      <c r="H90" s="18"/>
      <c r="I90" s="17"/>
      <c r="J90" s="17"/>
    </row>
    <row r="91" spans="1:10" x14ac:dyDescent="0.2">
      <c r="A91" s="40"/>
      <c r="B91" s="18"/>
      <c r="C91" s="18"/>
      <c r="D91" s="18"/>
      <c r="E91" s="41"/>
      <c r="F91" s="56"/>
      <c r="G91" s="57"/>
      <c r="H91" s="18"/>
      <c r="I91" s="17"/>
      <c r="J91" s="17"/>
    </row>
    <row r="92" spans="1:10" x14ac:dyDescent="0.2">
      <c r="A92" s="40"/>
      <c r="B92" s="18"/>
      <c r="C92" s="18"/>
      <c r="D92" s="18"/>
      <c r="E92" s="41"/>
      <c r="F92" s="56"/>
      <c r="G92" s="57"/>
      <c r="H92" s="18"/>
      <c r="I92" s="17"/>
      <c r="J92" s="17"/>
    </row>
    <row r="93" spans="1:10" x14ac:dyDescent="0.2">
      <c r="A93" s="40"/>
      <c r="B93" s="18"/>
      <c r="C93" s="18"/>
      <c r="D93" s="18"/>
      <c r="E93" s="41"/>
      <c r="F93" s="56"/>
      <c r="G93" s="57"/>
      <c r="H93" s="18"/>
      <c r="I93" s="17"/>
      <c r="J93" s="17"/>
    </row>
    <row r="94" spans="1:10" x14ac:dyDescent="0.2">
      <c r="A94" s="40"/>
      <c r="B94" s="18"/>
      <c r="C94" s="18"/>
      <c r="D94" s="18"/>
      <c r="E94" s="41"/>
      <c r="F94" s="56"/>
      <c r="G94" s="57"/>
      <c r="H94" s="18"/>
      <c r="I94" s="17"/>
      <c r="J94" s="17"/>
    </row>
    <row r="95" spans="1:10" x14ac:dyDescent="0.2">
      <c r="A95" s="40"/>
      <c r="B95" s="18"/>
      <c r="C95" s="18"/>
      <c r="D95" s="18"/>
      <c r="E95" s="41"/>
      <c r="F95" s="56"/>
      <c r="G95" s="57"/>
      <c r="H95" s="18"/>
      <c r="I95" s="17"/>
      <c r="J95" s="17"/>
    </row>
    <row r="96" spans="1:10" x14ac:dyDescent="0.2">
      <c r="A96" s="40"/>
      <c r="B96" s="18"/>
      <c r="C96" s="18"/>
      <c r="D96" s="18"/>
      <c r="E96" s="41"/>
      <c r="F96" s="56"/>
      <c r="G96" s="57"/>
      <c r="H96" s="18"/>
      <c r="I96" s="17"/>
      <c r="J96" s="17"/>
    </row>
    <row r="97" spans="1:10" x14ac:dyDescent="0.2">
      <c r="A97" s="40"/>
      <c r="B97" s="18"/>
      <c r="C97" s="18"/>
      <c r="D97" s="18"/>
      <c r="E97" s="41"/>
      <c r="F97" s="56"/>
      <c r="G97" s="57"/>
      <c r="H97" s="18"/>
      <c r="I97" s="17"/>
      <c r="J97" s="17"/>
    </row>
    <row r="98" spans="1:10" x14ac:dyDescent="0.2">
      <c r="A98" s="40"/>
      <c r="B98" s="18"/>
      <c r="C98" s="18"/>
      <c r="D98" s="18"/>
      <c r="E98" s="41"/>
      <c r="F98" s="56"/>
      <c r="G98" s="57"/>
      <c r="H98" s="18"/>
      <c r="I98" s="17"/>
      <c r="J98" s="17"/>
    </row>
    <row r="99" spans="1:10" x14ac:dyDescent="0.2">
      <c r="A99" s="40"/>
      <c r="B99" s="18"/>
      <c r="C99" s="18"/>
      <c r="D99" s="18"/>
      <c r="E99" s="41"/>
      <c r="F99" s="56"/>
      <c r="G99" s="57"/>
      <c r="H99" s="18"/>
      <c r="I99" s="17"/>
      <c r="J99" s="17"/>
    </row>
    <row r="100" spans="1:10" x14ac:dyDescent="0.2">
      <c r="A100" s="40"/>
      <c r="B100" s="18"/>
      <c r="C100" s="18"/>
      <c r="D100" s="18"/>
      <c r="E100" s="41"/>
      <c r="F100" s="56"/>
      <c r="G100" s="57"/>
      <c r="H100" s="18"/>
      <c r="I100" s="17"/>
      <c r="J100" s="17"/>
    </row>
    <row r="101" spans="1:10" x14ac:dyDescent="0.2">
      <c r="A101" s="40"/>
      <c r="B101" s="18"/>
      <c r="C101" s="18"/>
      <c r="D101" s="18"/>
      <c r="E101" s="41"/>
      <c r="F101" s="56"/>
      <c r="G101" s="83"/>
      <c r="H101" s="18"/>
      <c r="I101" s="17"/>
      <c r="J101" s="17"/>
    </row>
    <row r="102" spans="1:10" x14ac:dyDescent="0.2">
      <c r="A102" s="40"/>
      <c r="B102" s="18"/>
      <c r="C102" s="18"/>
      <c r="D102" s="18"/>
      <c r="E102" s="41"/>
      <c r="F102" s="56"/>
      <c r="G102" s="83"/>
      <c r="H102" s="18"/>
      <c r="I102" s="17"/>
      <c r="J102" s="17"/>
    </row>
    <row r="103" spans="1:10" x14ac:dyDescent="0.2">
      <c r="A103" s="40"/>
      <c r="B103" s="18"/>
      <c r="C103" s="18"/>
      <c r="D103" s="18"/>
      <c r="E103" s="41"/>
      <c r="F103" s="56"/>
      <c r="G103" s="83"/>
      <c r="H103" s="18"/>
      <c r="I103" s="17"/>
      <c r="J103" s="17"/>
    </row>
    <row r="104" spans="1:10" x14ac:dyDescent="0.2">
      <c r="A104" s="40"/>
      <c r="B104" s="18"/>
      <c r="C104" s="18"/>
      <c r="D104" s="18"/>
      <c r="E104" s="41"/>
      <c r="F104" s="56"/>
      <c r="G104" s="83"/>
      <c r="H104" s="18"/>
      <c r="I104" s="17"/>
      <c r="J104" s="17"/>
    </row>
    <row r="105" spans="1:10" x14ac:dyDescent="0.2">
      <c r="A105" s="40"/>
      <c r="B105" s="17"/>
      <c r="C105" s="17"/>
      <c r="D105" s="17"/>
      <c r="E105" s="40"/>
      <c r="F105" s="39"/>
      <c r="G105" s="83"/>
      <c r="H105" s="17"/>
      <c r="I105" s="17"/>
      <c r="J105" s="17"/>
    </row>
    <row r="106" spans="1:10" x14ac:dyDescent="0.2">
      <c r="A106" s="40"/>
      <c r="B106" s="17"/>
      <c r="C106" s="17"/>
      <c r="D106" s="17"/>
      <c r="E106" s="40"/>
      <c r="F106" s="39"/>
      <c r="G106" s="83"/>
      <c r="H106" s="17"/>
      <c r="I106" s="17"/>
      <c r="J106" s="17"/>
    </row>
    <row r="107" spans="1:10" x14ac:dyDescent="0.2">
      <c r="A107" s="40"/>
      <c r="B107" s="17"/>
      <c r="C107" s="17"/>
      <c r="D107" s="17"/>
      <c r="E107" s="40"/>
      <c r="F107" s="39"/>
      <c r="G107" s="83"/>
      <c r="H107" s="17"/>
      <c r="I107" s="17"/>
      <c r="J107" s="17"/>
    </row>
    <row r="108" spans="1:10" x14ac:dyDescent="0.2">
      <c r="A108" s="40"/>
      <c r="B108" s="17"/>
      <c r="C108" s="17"/>
      <c r="D108" s="17"/>
      <c r="E108" s="40"/>
      <c r="F108" s="39"/>
      <c r="G108" s="83"/>
      <c r="H108" s="17"/>
      <c r="I108" s="17"/>
      <c r="J108" s="17"/>
    </row>
    <row r="109" spans="1:10" x14ac:dyDescent="0.2">
      <c r="A109" s="40"/>
      <c r="B109" s="17"/>
      <c r="C109" s="17"/>
      <c r="D109" s="17"/>
      <c r="E109" s="40"/>
      <c r="F109" s="39"/>
      <c r="G109" s="83"/>
      <c r="H109" s="17"/>
      <c r="I109" s="17"/>
      <c r="J109" s="17"/>
    </row>
    <row r="110" spans="1:10" x14ac:dyDescent="0.2">
      <c r="A110" s="40"/>
      <c r="B110" s="17"/>
      <c r="C110" s="17"/>
      <c r="D110" s="17"/>
      <c r="E110" s="40"/>
      <c r="F110" s="39"/>
      <c r="G110" s="83"/>
      <c r="H110" s="17"/>
      <c r="I110" s="17"/>
      <c r="J110" s="17"/>
    </row>
    <row r="111" spans="1:10" x14ac:dyDescent="0.2">
      <c r="A111" s="40"/>
      <c r="B111" s="17"/>
      <c r="C111" s="17"/>
      <c r="D111" s="17"/>
      <c r="E111" s="40"/>
      <c r="F111" s="39"/>
      <c r="G111" s="83"/>
      <c r="H111" s="17"/>
      <c r="I111" s="17"/>
      <c r="J111" s="17"/>
    </row>
    <row r="112" spans="1:10" x14ac:dyDescent="0.2">
      <c r="A112" s="40"/>
      <c r="B112" s="17"/>
      <c r="C112" s="17"/>
      <c r="D112" s="17"/>
      <c r="E112" s="40"/>
      <c r="F112" s="39"/>
      <c r="G112" s="83"/>
      <c r="H112" s="17"/>
      <c r="I112" s="17"/>
      <c r="J112" s="17"/>
    </row>
    <row r="113" spans="1:10" x14ac:dyDescent="0.2">
      <c r="A113" s="40"/>
      <c r="B113" s="17"/>
      <c r="C113" s="17"/>
      <c r="D113" s="17"/>
      <c r="E113" s="40"/>
      <c r="F113" s="39"/>
      <c r="G113" s="83"/>
      <c r="H113" s="17"/>
      <c r="I113" s="17"/>
      <c r="J113" s="17"/>
    </row>
    <row r="114" spans="1:10" x14ac:dyDescent="0.2">
      <c r="A114" s="40"/>
      <c r="B114" s="17"/>
      <c r="C114" s="17"/>
      <c r="D114" s="17"/>
      <c r="E114" s="40"/>
      <c r="F114" s="39"/>
      <c r="G114" s="83"/>
      <c r="H114" s="17"/>
      <c r="I114" s="17"/>
      <c r="J114" s="17"/>
    </row>
    <row r="115" spans="1:10" x14ac:dyDescent="0.2">
      <c r="A115" s="40"/>
      <c r="B115" s="18"/>
      <c r="C115" s="18"/>
      <c r="D115" s="18"/>
      <c r="E115" s="41"/>
      <c r="F115" s="56"/>
      <c r="G115" s="83"/>
      <c r="H115" s="18"/>
      <c r="I115" s="17"/>
      <c r="J115" s="17"/>
    </row>
    <row r="116" spans="1:10" x14ac:dyDescent="0.2">
      <c r="A116" s="40"/>
      <c r="B116" s="18"/>
      <c r="C116" s="18"/>
      <c r="D116" s="18"/>
      <c r="E116" s="41"/>
      <c r="F116" s="56"/>
      <c r="G116" s="83"/>
      <c r="H116" s="18"/>
      <c r="I116" s="17"/>
      <c r="J116" s="17"/>
    </row>
    <row r="117" spans="1:10" x14ac:dyDescent="0.2">
      <c r="A117" s="40"/>
      <c r="B117" s="17"/>
      <c r="C117" s="17"/>
      <c r="D117" s="17"/>
      <c r="E117" s="40"/>
      <c r="F117" s="39"/>
      <c r="G117" s="83"/>
      <c r="H117" s="17"/>
      <c r="I117" s="17"/>
      <c r="J117" s="17"/>
    </row>
    <row r="118" spans="1:10" x14ac:dyDescent="0.2">
      <c r="A118" s="40"/>
      <c r="B118" s="17"/>
      <c r="C118" s="17"/>
      <c r="D118" s="17"/>
      <c r="E118" s="40"/>
      <c r="F118" s="39"/>
      <c r="G118" s="57"/>
      <c r="H118" s="17"/>
      <c r="I118" s="17"/>
      <c r="J118" s="17"/>
    </row>
    <row r="119" spans="1:10" x14ac:dyDescent="0.2">
      <c r="A119" s="40"/>
      <c r="B119" s="17"/>
      <c r="C119" s="17"/>
      <c r="D119" s="17"/>
      <c r="E119" s="40"/>
      <c r="F119" s="39"/>
      <c r="G119" s="57"/>
      <c r="H119" s="17"/>
      <c r="I119" s="17"/>
      <c r="J119" s="17"/>
    </row>
    <row r="120" spans="1:10" x14ac:dyDescent="0.2">
      <c r="A120" s="40"/>
      <c r="B120" s="17"/>
      <c r="C120" s="17"/>
      <c r="D120" s="17"/>
      <c r="E120" s="40"/>
      <c r="F120" s="39"/>
      <c r="G120" s="57"/>
      <c r="H120" s="17"/>
      <c r="I120" s="17"/>
      <c r="J120" s="17"/>
    </row>
    <row r="121" spans="1:10" x14ac:dyDescent="0.2">
      <c r="A121" s="40"/>
      <c r="B121" s="17"/>
      <c r="C121" s="17"/>
      <c r="D121" s="17"/>
      <c r="E121" s="40"/>
      <c r="F121" s="39"/>
      <c r="G121" s="57"/>
      <c r="H121" s="17"/>
      <c r="I121" s="17"/>
      <c r="J121" s="17"/>
    </row>
    <row r="122" spans="1:10" x14ac:dyDescent="0.2">
      <c r="A122" s="40"/>
      <c r="B122" s="18"/>
      <c r="C122" s="18"/>
      <c r="D122" s="18"/>
      <c r="E122" s="41"/>
      <c r="F122" s="56"/>
      <c r="G122" s="57"/>
      <c r="H122" s="18"/>
      <c r="I122" s="17"/>
      <c r="J122" s="17"/>
    </row>
    <row r="123" spans="1:10" x14ac:dyDescent="0.2">
      <c r="A123" s="40"/>
      <c r="B123" s="18"/>
      <c r="C123" s="18"/>
      <c r="D123" s="18"/>
      <c r="E123" s="41"/>
      <c r="F123" s="56"/>
      <c r="G123" s="57"/>
      <c r="H123" s="18"/>
      <c r="I123" s="17"/>
      <c r="J123" s="17"/>
    </row>
    <row r="124" spans="1:10" x14ac:dyDescent="0.2">
      <c r="A124" s="40"/>
      <c r="B124" s="18"/>
      <c r="C124" s="18"/>
      <c r="D124" s="18"/>
      <c r="E124" s="41"/>
      <c r="F124" s="56"/>
      <c r="G124" s="57"/>
      <c r="H124" s="18"/>
      <c r="I124" s="17"/>
      <c r="J124" s="17"/>
    </row>
    <row r="125" spans="1:10" x14ac:dyDescent="0.2">
      <c r="A125" s="40"/>
      <c r="B125" s="18"/>
      <c r="C125" s="18"/>
      <c r="D125" s="18"/>
      <c r="E125" s="41"/>
      <c r="F125" s="56"/>
      <c r="G125" s="57"/>
      <c r="H125" s="18"/>
      <c r="I125" s="17"/>
      <c r="J125" s="17"/>
    </row>
    <row r="126" spans="1:10" x14ac:dyDescent="0.2">
      <c r="A126" s="40"/>
      <c r="B126" s="17"/>
      <c r="C126" s="17"/>
      <c r="D126" s="17"/>
      <c r="E126" s="40"/>
      <c r="F126" s="39"/>
      <c r="G126" s="57"/>
      <c r="H126" s="17"/>
      <c r="I126" s="17"/>
      <c r="J126" s="17"/>
    </row>
    <row r="127" spans="1:10" x14ac:dyDescent="0.2">
      <c r="A127" s="40"/>
      <c r="B127" s="17"/>
      <c r="C127" s="17"/>
      <c r="D127" s="17"/>
      <c r="E127" s="40"/>
      <c r="F127" s="39"/>
      <c r="G127" s="57"/>
      <c r="H127" s="17"/>
      <c r="I127" s="17"/>
      <c r="J127" s="17"/>
    </row>
    <row r="128" spans="1:10" x14ac:dyDescent="0.2">
      <c r="A128" s="40"/>
      <c r="B128" s="18"/>
      <c r="C128" s="18"/>
      <c r="D128" s="18"/>
      <c r="E128" s="41"/>
      <c r="F128" s="56"/>
      <c r="G128" s="83"/>
      <c r="H128" s="18"/>
      <c r="I128" s="17"/>
      <c r="J128" s="17"/>
    </row>
    <row r="129" spans="1:10" x14ac:dyDescent="0.2">
      <c r="A129" s="40"/>
      <c r="B129" s="18"/>
      <c r="C129" s="18"/>
      <c r="D129" s="18"/>
      <c r="E129" s="41"/>
      <c r="F129" s="56"/>
      <c r="G129" s="83"/>
      <c r="H129" s="18"/>
      <c r="I129" s="17"/>
      <c r="J129" s="17"/>
    </row>
    <row r="130" spans="1:10" x14ac:dyDescent="0.2">
      <c r="A130" s="40"/>
      <c r="B130" s="17"/>
      <c r="C130" s="17"/>
      <c r="D130" s="17"/>
      <c r="E130" s="40"/>
      <c r="F130" s="39"/>
      <c r="G130" s="57"/>
      <c r="H130" s="17"/>
      <c r="I130" s="17"/>
      <c r="J130" s="17"/>
    </row>
    <row r="131" spans="1:10" x14ac:dyDescent="0.2">
      <c r="A131" s="40"/>
      <c r="B131" s="18"/>
      <c r="C131" s="18"/>
      <c r="D131" s="18"/>
      <c r="E131" s="41"/>
      <c r="F131" s="56"/>
      <c r="G131" s="57"/>
      <c r="H131" s="18"/>
      <c r="I131" s="17"/>
      <c r="J131" s="17"/>
    </row>
    <row r="132" spans="1:10" x14ac:dyDescent="0.2">
      <c r="A132" s="40"/>
      <c r="B132" s="17"/>
      <c r="C132" s="17"/>
      <c r="D132" s="17"/>
      <c r="E132" s="40"/>
      <c r="F132" s="39"/>
      <c r="G132" s="57"/>
      <c r="H132" s="17"/>
      <c r="I132" s="17"/>
      <c r="J132" s="17"/>
    </row>
    <row r="133" spans="1:10" x14ac:dyDescent="0.2">
      <c r="A133" s="40"/>
      <c r="B133" s="17"/>
      <c r="C133" s="17"/>
      <c r="D133" s="17"/>
      <c r="E133" s="40"/>
      <c r="F133" s="39"/>
      <c r="G133" s="57"/>
      <c r="H133" s="17"/>
      <c r="I133" s="17"/>
      <c r="J133" s="17"/>
    </row>
    <row r="134" spans="1:10" x14ac:dyDescent="0.2">
      <c r="A134" s="40"/>
      <c r="B134" s="17"/>
      <c r="C134" s="17"/>
      <c r="D134" s="17"/>
      <c r="E134" s="40"/>
      <c r="F134" s="39"/>
      <c r="G134" s="57"/>
      <c r="H134" s="17"/>
      <c r="I134" s="17"/>
      <c r="J134" s="17"/>
    </row>
    <row r="135" spans="1:10" x14ac:dyDescent="0.2">
      <c r="A135" s="40"/>
      <c r="B135" s="17"/>
      <c r="C135" s="17"/>
      <c r="D135" s="17"/>
      <c r="E135" s="40"/>
      <c r="F135" s="39"/>
      <c r="G135" s="83"/>
      <c r="H135" s="17"/>
      <c r="I135" s="17"/>
      <c r="J135" s="17"/>
    </row>
    <row r="136" spans="1:10" x14ac:dyDescent="0.2">
      <c r="A136" s="40"/>
      <c r="B136" s="17"/>
      <c r="C136" s="17"/>
      <c r="D136" s="17"/>
      <c r="E136" s="40"/>
      <c r="F136" s="39"/>
      <c r="G136" s="83"/>
      <c r="H136" s="17"/>
      <c r="I136" s="17"/>
      <c r="J136" s="17"/>
    </row>
    <row r="137" spans="1:10" x14ac:dyDescent="0.2">
      <c r="A137" s="40"/>
      <c r="B137" s="17"/>
      <c r="C137" s="17"/>
      <c r="D137" s="17"/>
      <c r="E137" s="40"/>
      <c r="F137" s="39"/>
      <c r="G137" s="83"/>
      <c r="H137" s="17"/>
      <c r="I137" s="17"/>
      <c r="J137" s="17"/>
    </row>
    <row r="138" spans="1:10" x14ac:dyDescent="0.2">
      <c r="A138" s="40"/>
      <c r="B138" s="17"/>
      <c r="C138" s="17"/>
      <c r="D138" s="17"/>
      <c r="E138" s="40"/>
      <c r="F138" s="39"/>
      <c r="G138" s="83"/>
      <c r="H138" s="17"/>
      <c r="I138" s="17"/>
      <c r="J138" s="17"/>
    </row>
    <row r="139" spans="1:10" x14ac:dyDescent="0.2">
      <c r="A139" s="40"/>
      <c r="B139" s="17"/>
      <c r="C139" s="17"/>
      <c r="D139" s="17"/>
      <c r="E139" s="40"/>
      <c r="F139" s="39"/>
      <c r="G139" s="57"/>
      <c r="H139" s="17"/>
      <c r="I139" s="17"/>
      <c r="J139" s="17"/>
    </row>
    <row r="140" spans="1:10" x14ac:dyDescent="0.2">
      <c r="A140" s="40"/>
      <c r="B140" s="17"/>
      <c r="C140" s="17"/>
      <c r="D140" s="17"/>
      <c r="E140" s="40"/>
      <c r="F140" s="39"/>
      <c r="G140" s="57"/>
      <c r="H140" s="17"/>
      <c r="I140" s="17"/>
      <c r="J140" s="17"/>
    </row>
    <row r="141" spans="1:10" x14ac:dyDescent="0.2">
      <c r="A141" s="40"/>
      <c r="B141" s="17"/>
      <c r="C141" s="17"/>
      <c r="D141" s="17"/>
      <c r="E141" s="40"/>
      <c r="F141" s="39"/>
      <c r="G141" s="83"/>
      <c r="H141" s="17"/>
      <c r="I141" s="17"/>
      <c r="J141" s="17"/>
    </row>
    <row r="142" spans="1:10" x14ac:dyDescent="0.2">
      <c r="A142" s="40"/>
      <c r="B142" s="17"/>
      <c r="C142" s="17"/>
      <c r="D142" s="17"/>
      <c r="E142" s="40"/>
      <c r="F142" s="39"/>
      <c r="G142" s="83"/>
      <c r="H142" s="17"/>
      <c r="I142" s="17"/>
      <c r="J142" s="17"/>
    </row>
    <row r="143" spans="1:10" x14ac:dyDescent="0.2">
      <c r="A143" s="40"/>
      <c r="B143" s="18"/>
      <c r="C143" s="18"/>
      <c r="D143" s="18"/>
      <c r="E143" s="41"/>
      <c r="F143" s="56"/>
      <c r="G143" s="57"/>
      <c r="H143" s="18"/>
      <c r="I143" s="17"/>
      <c r="J143" s="17"/>
    </row>
    <row r="144" spans="1:10" x14ac:dyDescent="0.2">
      <c r="A144" s="40"/>
      <c r="B144" s="18"/>
      <c r="C144" s="18"/>
      <c r="D144" s="18"/>
      <c r="E144" s="41"/>
      <c r="F144" s="56"/>
      <c r="G144" s="83"/>
      <c r="H144" s="18"/>
      <c r="I144" s="17"/>
      <c r="J144" s="17"/>
    </row>
    <row r="145" spans="1:10" x14ac:dyDescent="0.2">
      <c r="A145" s="40"/>
      <c r="B145" s="18"/>
      <c r="C145" s="18"/>
      <c r="D145" s="18"/>
      <c r="E145" s="41"/>
      <c r="F145" s="56"/>
      <c r="G145" s="57"/>
      <c r="H145" s="18"/>
      <c r="I145" s="17"/>
      <c r="J145" s="17"/>
    </row>
    <row r="146" spans="1:10" x14ac:dyDescent="0.2">
      <c r="A146" s="40"/>
      <c r="B146" s="17"/>
      <c r="C146" s="17"/>
      <c r="D146" s="17"/>
      <c r="E146" s="40"/>
      <c r="F146" s="39"/>
      <c r="G146" s="57"/>
      <c r="H146" s="17"/>
      <c r="I146" s="17"/>
      <c r="J146" s="17"/>
    </row>
    <row r="147" spans="1:10" x14ac:dyDescent="0.2">
      <c r="A147" s="40"/>
      <c r="B147" s="17"/>
      <c r="C147" s="17"/>
      <c r="D147" s="17"/>
      <c r="E147" s="40"/>
      <c r="F147" s="39"/>
      <c r="G147" s="57"/>
      <c r="H147" s="17"/>
      <c r="I147" s="17"/>
      <c r="J147" s="17"/>
    </row>
    <row r="148" spans="1:10" x14ac:dyDescent="0.2">
      <c r="A148" s="40"/>
      <c r="B148" s="17"/>
      <c r="C148" s="17"/>
      <c r="D148" s="17"/>
      <c r="E148" s="40"/>
      <c r="F148" s="39"/>
      <c r="G148" s="57"/>
      <c r="H148" s="17"/>
      <c r="I148" s="17"/>
      <c r="J148" s="17"/>
    </row>
    <row r="149" spans="1:10" x14ac:dyDescent="0.2">
      <c r="G149" s="57"/>
    </row>
    <row r="150" spans="1:10" x14ac:dyDescent="0.2">
      <c r="G150" s="57"/>
    </row>
    <row r="151" spans="1:10" x14ac:dyDescent="0.2">
      <c r="G151" s="57"/>
    </row>
    <row r="152" spans="1:10" x14ac:dyDescent="0.2">
      <c r="G152" s="57"/>
    </row>
    <row r="153" spans="1:10" x14ac:dyDescent="0.2">
      <c r="G153" s="57"/>
    </row>
    <row r="154" spans="1:10" x14ac:dyDescent="0.2">
      <c r="G154" s="57"/>
    </row>
    <row r="155" spans="1:10" x14ac:dyDescent="0.2">
      <c r="G155" s="57"/>
    </row>
    <row r="156" spans="1:10" x14ac:dyDescent="0.2">
      <c r="G156" s="83"/>
    </row>
    <row r="157" spans="1:10" x14ac:dyDescent="0.2">
      <c r="G157" s="83"/>
    </row>
    <row r="158" spans="1:10" x14ac:dyDescent="0.2">
      <c r="G158" s="83"/>
    </row>
    <row r="159" spans="1:10" x14ac:dyDescent="0.2">
      <c r="G159" s="57"/>
    </row>
    <row r="160" spans="1:10" x14ac:dyDescent="0.2">
      <c r="G160" s="57"/>
    </row>
    <row r="161" spans="7:7" x14ac:dyDescent="0.2">
      <c r="G161" s="57"/>
    </row>
  </sheetData>
  <customSheetViews>
    <customSheetView guid="{B571A6AA-5FF9-4D4B-83A0-0601E61E0A45}" scale="70" showPageBreaks="1" printArea="1" state="hidden" view="pageBreakPreview">
      <pane ySplit="1" topLeftCell="A23" activePane="bottomLeft" state="frozen"/>
      <selection pane="bottomLeft" activeCell="B49" sqref="B49:B52"/>
      <rowBreaks count="1" manualBreakCount="1">
        <brk id="41" max="6" man="1"/>
      </rowBreaks>
      <colBreaks count="1" manualBreakCount="1">
        <brk id="7" max="160" man="1"/>
      </colBreaks>
      <pageMargins left="0.31496062992125984" right="0.31496062992125984" top="0.55118110236220474" bottom="0.55118110236220474" header="0.31496062992125984" footer="0.31496062992125984"/>
      <printOptions horizontalCentered="1"/>
      <pageSetup paperSize="9" scale="58" orientation="landscape" r:id="rId1"/>
      <headerFooter>
        <oddHeader>&amp;CMappa dei rischi Frappa S.r.l.</oddHeader>
        <oddFooter>&amp;Rpag. &amp;P di &amp;N</oddFooter>
      </headerFooter>
    </customSheetView>
    <customSheetView guid="{1A0BD45B-5397-45F8-B479-7CCC97254D05}" scale="70" showPageBreaks="1" printArea="1" state="hidden" view="pageBreakPreview">
      <pane ySplit="1" topLeftCell="A23" activePane="bottomLeft" state="frozen"/>
      <selection pane="bottomLeft" activeCell="B49" sqref="B49:B52"/>
      <rowBreaks count="1" manualBreakCount="1">
        <brk id="41" max="6" man="1"/>
      </rowBreaks>
      <colBreaks count="1" manualBreakCount="1">
        <brk id="7" max="160" man="1"/>
      </colBreaks>
      <pageMargins left="0.31496062992125984" right="0.31496062992125984" top="0.55118110236220474" bottom="0.55118110236220474" header="0.31496062992125984" footer="0.31496062992125984"/>
      <printOptions horizontalCentered="1"/>
      <pageSetup paperSize="9" scale="58" orientation="landscape" r:id="rId2"/>
      <headerFooter>
        <oddHeader>&amp;CMappa dei rischi Frappa S.r.l.</oddHeader>
        <oddFooter>&amp;Rpag. &amp;P di &amp;N</oddFooter>
      </headerFooter>
    </customSheetView>
  </customSheetViews>
  <mergeCells count="30">
    <mergeCell ref="E4:E10"/>
    <mergeCell ref="E12:E22"/>
    <mergeCell ref="B37:B40"/>
    <mergeCell ref="E37:E40"/>
    <mergeCell ref="E23:E30"/>
    <mergeCell ref="B49:B52"/>
    <mergeCell ref="A49:A52"/>
    <mergeCell ref="B4:B10"/>
    <mergeCell ref="A4:A10"/>
    <mergeCell ref="B12:B30"/>
    <mergeCell ref="A12:A30"/>
    <mergeCell ref="A32:A35"/>
    <mergeCell ref="A37:A40"/>
    <mergeCell ref="B32:B35"/>
    <mergeCell ref="H2:I2"/>
    <mergeCell ref="C2:D2"/>
    <mergeCell ref="E64:E68"/>
    <mergeCell ref="B64:B68"/>
    <mergeCell ref="A64:A68"/>
    <mergeCell ref="E32:E35"/>
    <mergeCell ref="E54:E56"/>
    <mergeCell ref="B54:B56"/>
    <mergeCell ref="A54:A56"/>
    <mergeCell ref="E58:E62"/>
    <mergeCell ref="B58:B62"/>
    <mergeCell ref="A58:A62"/>
    <mergeCell ref="E42:E47"/>
    <mergeCell ref="B42:B47"/>
    <mergeCell ref="A42:A47"/>
    <mergeCell ref="E49:E52"/>
  </mergeCells>
  <dataValidations count="1">
    <dataValidation showDropDown="1" showInputMessage="1" showErrorMessage="1" sqref="E2:F3"/>
  </dataValidations>
  <hyperlinks>
    <hyperlink ref="B4" location="P.01!A1" display="APPROVVIGIONAMENTO"/>
    <hyperlink ref="B12:B30" location="P.02!A1" display="COMMERCIALE"/>
    <hyperlink ref="B32:B35" location="P.03!A1" display="FINANZIARIO"/>
    <hyperlink ref="B37:B40" location="P.04!A1" display="AMMINISTRATIVO                                                        ( registrazione, redazione e controllo dei documenti contabili ed extra contabili)"/>
    <hyperlink ref="B42:B47" location="P.05!A1" display="GESTIONE DEGLI INVESTIMENTI E DELLE SPESE REALIZZATI CON FONDI PUBBLICI"/>
    <hyperlink ref="B49:B52" location="P.06!A1" display="GESTIONE DEI SISTEMI INFORMATIVI"/>
    <hyperlink ref="B54:B56" location="P.07!A1" display="GESTIONE DELLE RISORSE UMANE"/>
    <hyperlink ref="B58:B62" location="P.08!A1" display="GESTIONE PER LA SICUREZZA"/>
    <hyperlink ref="B64:B68" location="P.09!A1" display="GESTIONE PER L'AMBIENTE"/>
  </hyperlinks>
  <printOptions horizontalCentered="1"/>
  <pageMargins left="0.31496062992125984" right="0.31496062992125984" top="0.55118110236220474" bottom="0.55118110236220474" header="0.31496062992125984" footer="0.31496062992125984"/>
  <pageSetup paperSize="9" scale="58" orientation="landscape" r:id="rId3"/>
  <headerFooter>
    <oddHeader>&amp;CMappa dei rischi Frappa S.r.l.</oddHeader>
    <oddFooter>&amp;Rpag. &amp;P di &amp;N</oddFooter>
  </headerFooter>
  <rowBreaks count="1" manualBreakCount="1">
    <brk id="41" max="6" man="1"/>
  </rowBreaks>
  <colBreaks count="1" manualBreakCount="1">
    <brk id="7" max="160"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Foglio2!$A$20:$A$35</xm:f>
          </x14:formula1>
          <xm:sqref>C4:D68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tabColor rgb="FFFFFF00"/>
    <outlinePr summaryBelow="0" summaryRight="0"/>
  </sheetPr>
  <dimension ref="A1:X54"/>
  <sheetViews>
    <sheetView view="pageBreakPreview" topLeftCell="A12" zoomScale="108" zoomScaleNormal="165" zoomScaleSheetLayoutView="108" zoomScalePageLayoutView="165" workbookViewId="0">
      <selection activeCell="B1" sqref="B1:B2"/>
    </sheetView>
  </sheetViews>
  <sheetFormatPr defaultColWidth="8.85546875" defaultRowHeight="15" x14ac:dyDescent="0.2"/>
  <cols>
    <col min="1" max="1" width="2.140625" style="540" customWidth="1"/>
    <col min="2" max="2" width="21.85546875" style="540" customWidth="1"/>
    <col min="3" max="3" width="21" style="392" customWidth="1"/>
    <col min="4" max="4" width="3" style="346" customWidth="1"/>
    <col min="5" max="20" width="3.28515625" style="346" customWidth="1"/>
    <col min="21" max="21" width="2.28515625" style="346" customWidth="1"/>
    <col min="22" max="23" width="3.28515625" style="346" customWidth="1"/>
    <col min="24" max="24" width="44" style="540" customWidth="1"/>
    <col min="25"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32.1" customHeight="1" x14ac:dyDescent="0.2">
      <c r="B1" s="807"/>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897"/>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1458</v>
      </c>
      <c r="C4" s="486" t="s">
        <v>1604</v>
      </c>
      <c r="D4" s="716" t="s">
        <v>395</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1631</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35" t="s">
        <v>1632</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486" t="s">
        <v>1603</v>
      </c>
      <c r="D7" s="732" t="s">
        <v>1323</v>
      </c>
      <c r="E7" s="733"/>
      <c r="F7" s="733"/>
      <c r="G7" s="733"/>
      <c r="H7" s="733"/>
      <c r="I7" s="733"/>
      <c r="J7" s="733"/>
      <c r="K7" s="898" t="s">
        <v>1274</v>
      </c>
      <c r="L7" s="899"/>
      <c r="M7" s="899"/>
      <c r="N7" s="900"/>
      <c r="O7" s="739"/>
      <c r="P7" s="740"/>
      <c r="Q7" s="740"/>
      <c r="R7" s="740"/>
      <c r="S7" s="740"/>
      <c r="T7" s="740"/>
      <c r="U7" s="740"/>
      <c r="V7" s="740"/>
      <c r="W7" s="741"/>
    </row>
    <row r="8" spans="1:23" ht="18.95" customHeight="1" x14ac:dyDescent="0.2">
      <c r="A8" s="478"/>
      <c r="B8" s="486" t="s">
        <v>1272</v>
      </c>
      <c r="C8" s="695" t="s">
        <v>672</v>
      </c>
      <c r="D8" s="696"/>
      <c r="E8" s="696"/>
      <c r="F8" s="696"/>
      <c r="G8" s="696"/>
      <c r="H8" s="696"/>
      <c r="I8" s="696"/>
      <c r="J8" s="696"/>
      <c r="K8" s="696"/>
      <c r="L8" s="696"/>
      <c r="M8" s="696"/>
      <c r="N8" s="696"/>
      <c r="O8" s="696"/>
      <c r="P8" s="696"/>
      <c r="Q8" s="696"/>
      <c r="R8" s="696"/>
      <c r="S8" s="696"/>
      <c r="T8" s="696"/>
      <c r="U8" s="696"/>
      <c r="V8" s="696"/>
      <c r="W8" s="696"/>
    </row>
    <row r="9" spans="1:23" ht="27.75" customHeight="1" x14ac:dyDescent="0.2">
      <c r="A9" s="478"/>
      <c r="B9" s="486" t="s">
        <v>1273</v>
      </c>
      <c r="C9" s="695" t="s">
        <v>1642</v>
      </c>
      <c r="D9" s="696"/>
      <c r="E9" s="696"/>
      <c r="F9" s="696"/>
      <c r="G9" s="696"/>
      <c r="H9" s="696"/>
      <c r="I9" s="696"/>
      <c r="J9" s="696"/>
      <c r="K9" s="696"/>
      <c r="L9" s="696"/>
      <c r="M9" s="696"/>
      <c r="N9" s="696"/>
      <c r="O9" s="696"/>
      <c r="P9" s="696"/>
      <c r="Q9" s="696"/>
      <c r="R9" s="696"/>
      <c r="S9" s="696"/>
      <c r="T9" s="696"/>
      <c r="U9" s="696"/>
      <c r="V9" s="696"/>
      <c r="W9" s="696"/>
    </row>
    <row r="10" spans="1:23" ht="76.5" customHeight="1" x14ac:dyDescent="0.2">
      <c r="A10" s="478"/>
      <c r="B10" s="553" t="s">
        <v>1324</v>
      </c>
      <c r="C10" s="901" t="s">
        <v>1888</v>
      </c>
      <c r="D10" s="902"/>
      <c r="E10" s="902"/>
      <c r="F10" s="902"/>
      <c r="G10" s="902"/>
      <c r="H10" s="902"/>
      <c r="I10" s="902"/>
      <c r="J10" s="902"/>
      <c r="K10" s="902"/>
      <c r="L10" s="902"/>
      <c r="M10" s="902"/>
      <c r="N10" s="902"/>
      <c r="O10" s="902"/>
      <c r="P10" s="902"/>
      <c r="Q10" s="902"/>
      <c r="R10" s="902"/>
      <c r="S10" s="902"/>
      <c r="T10" s="902"/>
      <c r="U10" s="902"/>
      <c r="V10" s="902"/>
      <c r="W10" s="903"/>
    </row>
    <row r="11" spans="1:23" s="548" customFormat="1" ht="11.25" customHeight="1" x14ac:dyDescent="0.2">
      <c r="A11" s="478"/>
      <c r="B11" s="480"/>
      <c r="C11" s="480"/>
      <c r="D11" s="478"/>
      <c r="E11" s="478"/>
      <c r="F11" s="478"/>
      <c r="G11" s="478"/>
      <c r="H11" s="478"/>
      <c r="I11" s="478"/>
      <c r="J11" s="478"/>
      <c r="K11" s="478"/>
      <c r="L11" s="478"/>
      <c r="M11" s="478"/>
      <c r="N11" s="478"/>
      <c r="O11" s="478"/>
      <c r="P11" s="478"/>
      <c r="Q11" s="478"/>
      <c r="R11" s="478"/>
      <c r="S11" s="478"/>
      <c r="T11" s="478"/>
      <c r="U11" s="478"/>
      <c r="V11" s="478"/>
      <c r="W11" s="478"/>
    </row>
    <row r="12" spans="1:23" s="548" customFormat="1" ht="11.25" customHeight="1" x14ac:dyDescent="0.2">
      <c r="A12" s="478"/>
      <c r="B12" s="480"/>
      <c r="C12" s="480"/>
      <c r="D12" s="478"/>
      <c r="E12" s="478"/>
      <c r="F12" s="478"/>
      <c r="G12" s="478"/>
      <c r="H12" s="478"/>
      <c r="I12" s="478"/>
      <c r="J12" s="478"/>
      <c r="K12" s="478"/>
      <c r="L12" s="478"/>
      <c r="M12" s="478"/>
      <c r="N12" s="478"/>
      <c r="O12" s="478"/>
      <c r="P12" s="478"/>
      <c r="Q12" s="478"/>
      <c r="R12" s="478"/>
      <c r="S12" s="478"/>
      <c r="T12" s="478"/>
      <c r="U12" s="478"/>
      <c r="V12" s="478"/>
      <c r="W12" s="478"/>
    </row>
    <row r="13" spans="1:23" ht="15" customHeight="1" x14ac:dyDescent="0.2">
      <c r="A13" s="478"/>
      <c r="B13" s="838" t="s">
        <v>1592</v>
      </c>
      <c r="C13" s="838"/>
      <c r="D13" s="838"/>
      <c r="E13" s="838"/>
      <c r="F13" s="838"/>
      <c r="G13" s="838"/>
      <c r="H13" s="838"/>
      <c r="I13" s="838"/>
      <c r="J13" s="838"/>
      <c r="K13" s="838"/>
      <c r="L13" s="838"/>
      <c r="M13" s="838"/>
      <c r="N13" s="838"/>
      <c r="O13" s="838"/>
      <c r="P13" s="838"/>
      <c r="Q13" s="838"/>
      <c r="R13" s="838"/>
      <c r="S13" s="838"/>
      <c r="T13" s="838"/>
      <c r="U13" s="838"/>
      <c r="V13" s="838"/>
      <c r="W13" s="838"/>
    </row>
    <row r="14" spans="1:23" ht="15.95" customHeight="1" x14ac:dyDescent="0.2">
      <c r="A14" s="478"/>
      <c r="B14" s="541" t="s">
        <v>1276</v>
      </c>
      <c r="C14" s="541" t="s">
        <v>1594</v>
      </c>
      <c r="D14" s="839" t="s">
        <v>1595</v>
      </c>
      <c r="E14" s="839"/>
      <c r="F14" s="839"/>
      <c r="G14" s="839"/>
      <c r="H14" s="839"/>
      <c r="I14" s="839"/>
      <c r="J14" s="839"/>
      <c r="K14" s="839"/>
      <c r="L14" s="839"/>
      <c r="M14" s="839"/>
      <c r="N14" s="839"/>
      <c r="O14" s="839"/>
      <c r="P14" s="839"/>
      <c r="Q14" s="839"/>
      <c r="R14" s="839"/>
      <c r="S14" s="839"/>
      <c r="T14" s="839"/>
      <c r="U14" s="839"/>
      <c r="V14" s="839"/>
      <c r="W14" s="839"/>
    </row>
    <row r="15" spans="1:23" ht="15.95" customHeight="1" x14ac:dyDescent="0.2">
      <c r="A15" s="478"/>
      <c r="B15" s="534">
        <v>0</v>
      </c>
      <c r="C15" s="535"/>
      <c r="D15" s="698" t="s">
        <v>1610</v>
      </c>
      <c r="E15" s="698"/>
      <c r="F15" s="698"/>
      <c r="G15" s="698"/>
      <c r="H15" s="698"/>
      <c r="I15" s="698"/>
      <c r="J15" s="698"/>
      <c r="K15" s="698"/>
      <c r="L15" s="698"/>
      <c r="M15" s="698"/>
      <c r="N15" s="698"/>
      <c r="O15" s="698"/>
      <c r="P15" s="698"/>
      <c r="Q15" s="698"/>
      <c r="R15" s="698"/>
      <c r="S15" s="698"/>
      <c r="T15" s="698"/>
      <c r="U15" s="698"/>
      <c r="V15" s="698"/>
      <c r="W15" s="698"/>
    </row>
    <row r="16" spans="1:23" ht="15.95"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15.95"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8.1" customHeight="1" x14ac:dyDescent="0.2">
      <c r="A18" s="478"/>
      <c r="B18" s="532"/>
      <c r="C18" s="533"/>
      <c r="D18" s="529"/>
      <c r="E18" s="529"/>
      <c r="F18" s="529"/>
      <c r="G18" s="529"/>
      <c r="H18" s="529"/>
      <c r="I18" s="529"/>
      <c r="J18" s="529"/>
      <c r="K18" s="529"/>
      <c r="L18" s="529"/>
      <c r="M18" s="529"/>
      <c r="N18" s="529"/>
      <c r="O18" s="529"/>
      <c r="P18" s="529"/>
      <c r="Q18" s="529"/>
      <c r="R18" s="529"/>
      <c r="S18" s="529"/>
      <c r="T18" s="529"/>
      <c r="U18" s="529"/>
      <c r="V18" s="529"/>
      <c r="W18" s="529"/>
    </row>
    <row r="19" spans="1:23" ht="20.100000000000001" customHeight="1" x14ac:dyDescent="0.2">
      <c r="A19" s="478"/>
      <c r="B19" s="838" t="s">
        <v>1596</v>
      </c>
      <c r="C19" s="838"/>
      <c r="D19" s="838"/>
      <c r="E19" s="838"/>
      <c r="F19" s="838"/>
      <c r="G19" s="838"/>
      <c r="H19" s="838"/>
      <c r="I19" s="838"/>
      <c r="J19" s="838"/>
      <c r="K19" s="838"/>
      <c r="L19" s="838"/>
      <c r="M19" s="838"/>
      <c r="N19" s="838"/>
      <c r="O19" s="838"/>
      <c r="P19" s="838"/>
      <c r="Q19" s="838"/>
      <c r="R19" s="838"/>
      <c r="S19" s="838"/>
      <c r="T19" s="838"/>
      <c r="U19" s="838"/>
      <c r="V19" s="838"/>
      <c r="W19" s="838"/>
    </row>
    <row r="20" spans="1:23" ht="20.100000000000001" customHeight="1" x14ac:dyDescent="0.2">
      <c r="A20" s="478"/>
      <c r="B20" s="895" t="s">
        <v>1617</v>
      </c>
      <c r="C20" s="895"/>
      <c r="D20" s="895"/>
      <c r="E20" s="895"/>
      <c r="F20" s="895"/>
      <c r="G20" s="895"/>
      <c r="H20" s="895"/>
      <c r="I20" s="895"/>
      <c r="J20" s="895"/>
      <c r="K20" s="895"/>
      <c r="L20" s="895"/>
      <c r="M20" s="895"/>
      <c r="N20" s="895"/>
      <c r="O20" s="895"/>
      <c r="P20" s="895"/>
      <c r="Q20" s="895"/>
      <c r="R20" s="895"/>
      <c r="S20" s="895"/>
      <c r="T20" s="895"/>
      <c r="U20" s="895"/>
      <c r="V20" s="895"/>
      <c r="W20" s="895"/>
    </row>
    <row r="21" spans="1:23" s="566" customFormat="1" ht="20.100000000000001" customHeight="1" x14ac:dyDescent="0.2">
      <c r="A21" s="478"/>
      <c r="B21" s="896" t="s">
        <v>1977</v>
      </c>
      <c r="C21" s="896"/>
      <c r="D21" s="896"/>
      <c r="E21" s="896"/>
      <c r="F21" s="896"/>
      <c r="G21" s="896"/>
      <c r="H21" s="896"/>
      <c r="I21" s="896"/>
      <c r="J21" s="896"/>
      <c r="K21" s="896"/>
      <c r="L21" s="896"/>
      <c r="M21" s="896"/>
      <c r="N21" s="896"/>
      <c r="O21" s="896"/>
      <c r="P21" s="896"/>
      <c r="Q21" s="896"/>
      <c r="R21" s="896"/>
      <c r="S21" s="896"/>
      <c r="T21" s="896"/>
      <c r="U21" s="896"/>
      <c r="V21" s="896"/>
      <c r="W21" s="896"/>
    </row>
    <row r="22" spans="1:23" ht="20.100000000000001" customHeight="1" x14ac:dyDescent="0.2">
      <c r="A22" s="478"/>
      <c r="B22" s="841" t="s">
        <v>1616</v>
      </c>
      <c r="C22" s="841"/>
      <c r="D22" s="841"/>
      <c r="E22" s="841"/>
      <c r="F22" s="841"/>
      <c r="G22" s="841"/>
      <c r="H22" s="841"/>
      <c r="I22" s="841"/>
      <c r="J22" s="841"/>
      <c r="K22" s="841"/>
      <c r="L22" s="841"/>
      <c r="M22" s="841"/>
      <c r="N22" s="841"/>
      <c r="O22" s="841"/>
      <c r="P22" s="841"/>
      <c r="Q22" s="841"/>
      <c r="R22" s="841"/>
      <c r="S22" s="841"/>
      <c r="T22" s="841"/>
      <c r="U22" s="841"/>
      <c r="V22" s="841"/>
      <c r="W22" s="841"/>
    </row>
    <row r="23" spans="1:23" ht="20.100000000000001" customHeight="1" x14ac:dyDescent="0.2">
      <c r="A23" s="478"/>
      <c r="B23" s="841" t="s">
        <v>1714</v>
      </c>
      <c r="C23" s="841"/>
      <c r="D23" s="841"/>
      <c r="E23" s="841"/>
      <c r="F23" s="841"/>
      <c r="G23" s="841"/>
      <c r="H23" s="841"/>
      <c r="I23" s="841"/>
      <c r="J23" s="841"/>
      <c r="K23" s="841"/>
      <c r="L23" s="841"/>
      <c r="M23" s="841"/>
      <c r="N23" s="841"/>
      <c r="O23" s="841"/>
      <c r="P23" s="841"/>
      <c r="Q23" s="841"/>
      <c r="R23" s="841"/>
      <c r="S23" s="841"/>
      <c r="T23" s="841"/>
      <c r="U23" s="841"/>
      <c r="V23" s="841"/>
      <c r="W23" s="841"/>
    </row>
    <row r="24" spans="1:23" s="545" customFormat="1" ht="20.100000000000001" customHeight="1" x14ac:dyDescent="0.2">
      <c r="A24" s="478"/>
      <c r="B24" s="841" t="s">
        <v>1716</v>
      </c>
      <c r="C24" s="841"/>
      <c r="D24" s="841"/>
      <c r="E24" s="841"/>
      <c r="F24" s="841"/>
      <c r="G24" s="841"/>
      <c r="H24" s="841"/>
      <c r="I24" s="841"/>
      <c r="J24" s="841"/>
      <c r="K24" s="841"/>
      <c r="L24" s="841"/>
      <c r="M24" s="841"/>
      <c r="N24" s="841"/>
      <c r="O24" s="841"/>
      <c r="P24" s="841"/>
      <c r="Q24" s="841"/>
      <c r="R24" s="841"/>
      <c r="S24" s="841"/>
      <c r="T24" s="841"/>
      <c r="U24" s="841"/>
      <c r="V24" s="841"/>
      <c r="W24" s="841"/>
    </row>
    <row r="25" spans="1:23" s="545" customFormat="1" ht="19.5" customHeight="1" x14ac:dyDescent="0.2">
      <c r="A25" s="478"/>
      <c r="B25" s="841" t="s">
        <v>1732</v>
      </c>
      <c r="C25" s="841"/>
      <c r="D25" s="841"/>
      <c r="E25" s="841"/>
      <c r="F25" s="841"/>
      <c r="G25" s="841"/>
      <c r="H25" s="841"/>
      <c r="I25" s="841"/>
      <c r="J25" s="841"/>
      <c r="K25" s="841"/>
      <c r="L25" s="841"/>
      <c r="M25" s="841"/>
      <c r="N25" s="841"/>
      <c r="O25" s="841"/>
      <c r="P25" s="841"/>
      <c r="Q25" s="841"/>
      <c r="R25" s="841"/>
      <c r="S25" s="841"/>
      <c r="T25" s="841"/>
      <c r="U25" s="841"/>
      <c r="V25" s="841"/>
      <c r="W25" s="841"/>
    </row>
    <row r="26" spans="1:23" ht="34.5" customHeight="1" x14ac:dyDescent="0.2">
      <c r="A26" s="478"/>
      <c r="B26" s="841" t="s">
        <v>1724</v>
      </c>
      <c r="C26" s="841"/>
      <c r="D26" s="841"/>
      <c r="E26" s="841"/>
      <c r="F26" s="841"/>
      <c r="G26" s="841"/>
      <c r="H26" s="841"/>
      <c r="I26" s="841"/>
      <c r="J26" s="841"/>
      <c r="K26" s="841"/>
      <c r="L26" s="841"/>
      <c r="M26" s="841"/>
      <c r="N26" s="841"/>
      <c r="O26" s="841"/>
      <c r="P26" s="841"/>
      <c r="Q26" s="841"/>
      <c r="R26" s="841"/>
      <c r="S26" s="841"/>
      <c r="T26" s="841"/>
      <c r="U26" s="841"/>
      <c r="V26" s="841"/>
      <c r="W26" s="841"/>
    </row>
    <row r="27" spans="1:23" ht="24.95" customHeight="1" x14ac:dyDescent="0.2">
      <c r="A27" s="478"/>
      <c r="B27" s="847"/>
      <c r="C27" s="847"/>
      <c r="D27" s="847"/>
      <c r="E27" s="847"/>
      <c r="F27" s="847"/>
      <c r="G27" s="847"/>
      <c r="H27" s="847"/>
      <c r="I27" s="847"/>
      <c r="J27" s="847"/>
      <c r="K27" s="847"/>
      <c r="L27" s="847"/>
      <c r="M27" s="847"/>
      <c r="N27" s="847"/>
      <c r="O27" s="847"/>
      <c r="P27" s="847"/>
      <c r="Q27" s="847"/>
      <c r="R27" s="847"/>
      <c r="S27" s="847"/>
      <c r="T27" s="847"/>
      <c r="U27" s="847"/>
      <c r="V27" s="847"/>
      <c r="W27" s="847"/>
    </row>
    <row r="28" spans="1:23" ht="20.100000000000001" customHeight="1" x14ac:dyDescent="0.2">
      <c r="A28" s="478"/>
      <c r="B28" s="838" t="s">
        <v>1597</v>
      </c>
      <c r="C28" s="838"/>
      <c r="D28" s="838"/>
      <c r="E28" s="838"/>
      <c r="F28" s="838"/>
      <c r="G28" s="838"/>
      <c r="H28" s="838"/>
      <c r="I28" s="838"/>
      <c r="J28" s="838"/>
      <c r="K28" s="838"/>
      <c r="L28" s="838"/>
      <c r="M28" s="838"/>
      <c r="N28" s="838"/>
      <c r="O28" s="838"/>
      <c r="P28" s="838"/>
      <c r="Q28" s="838"/>
      <c r="R28" s="838"/>
      <c r="S28" s="838"/>
      <c r="T28" s="838"/>
      <c r="U28" s="838"/>
      <c r="V28" s="838"/>
      <c r="W28" s="838"/>
    </row>
    <row r="29" spans="1:23" ht="44.1" customHeight="1" x14ac:dyDescent="0.2">
      <c r="A29" s="478"/>
      <c r="B29" s="541" t="s">
        <v>1598</v>
      </c>
      <c r="C29" s="839" t="s">
        <v>1599</v>
      </c>
      <c r="D29" s="839"/>
      <c r="E29" s="839"/>
      <c r="F29" s="839"/>
      <c r="G29" s="839"/>
      <c r="H29" s="839"/>
      <c r="I29" s="839"/>
      <c r="J29" s="839"/>
      <c r="K29" s="839" t="s">
        <v>1600</v>
      </c>
      <c r="L29" s="839"/>
      <c r="M29" s="839"/>
      <c r="N29" s="839"/>
      <c r="O29" s="839" t="s">
        <v>1601</v>
      </c>
      <c r="P29" s="839"/>
      <c r="Q29" s="839"/>
      <c r="R29" s="839"/>
      <c r="S29" s="839" t="s">
        <v>1613</v>
      </c>
      <c r="T29" s="839"/>
      <c r="U29" s="839"/>
      <c r="V29" s="839"/>
      <c r="W29" s="839"/>
    </row>
    <row r="30" spans="1:23" s="548" customFormat="1" ht="44.1" customHeight="1" x14ac:dyDescent="0.2">
      <c r="A30" s="478"/>
      <c r="B30" s="549" t="s">
        <v>1892</v>
      </c>
      <c r="C30" s="904" t="s">
        <v>1893</v>
      </c>
      <c r="D30" s="904"/>
      <c r="E30" s="904"/>
      <c r="F30" s="904"/>
      <c r="G30" s="904"/>
      <c r="H30" s="904"/>
      <c r="I30" s="904"/>
      <c r="J30" s="904"/>
      <c r="K30" s="849"/>
      <c r="L30" s="849"/>
      <c r="M30" s="849"/>
      <c r="N30" s="849"/>
      <c r="O30" s="849"/>
      <c r="P30" s="849"/>
      <c r="Q30" s="849"/>
      <c r="R30" s="849"/>
      <c r="S30" s="826"/>
      <c r="T30" s="826"/>
      <c r="U30" s="826"/>
      <c r="V30" s="826"/>
      <c r="W30" s="826"/>
    </row>
    <row r="31" spans="1:23" s="548" customFormat="1" ht="75.75" customHeight="1" x14ac:dyDescent="0.2">
      <c r="A31" s="478"/>
      <c r="B31" s="549" t="s">
        <v>1894</v>
      </c>
      <c r="C31" s="826" t="s">
        <v>1902</v>
      </c>
      <c r="D31" s="904"/>
      <c r="E31" s="904"/>
      <c r="F31" s="904"/>
      <c r="G31" s="904"/>
      <c r="H31" s="904"/>
      <c r="I31" s="904"/>
      <c r="J31" s="904"/>
      <c r="K31" s="849" t="s">
        <v>1895</v>
      </c>
      <c r="L31" s="849"/>
      <c r="M31" s="849"/>
      <c r="N31" s="849"/>
      <c r="O31" s="849" t="s">
        <v>1896</v>
      </c>
      <c r="P31" s="849"/>
      <c r="Q31" s="849"/>
      <c r="R31" s="849"/>
      <c r="S31" s="826" t="s">
        <v>1897</v>
      </c>
      <c r="T31" s="826"/>
      <c r="U31" s="826"/>
      <c r="V31" s="826"/>
      <c r="W31" s="826"/>
    </row>
    <row r="32" spans="1:23" s="548" customFormat="1" ht="339" customHeight="1" x14ac:dyDescent="0.2">
      <c r="A32" s="478"/>
      <c r="B32" s="549" t="s">
        <v>1889</v>
      </c>
      <c r="C32" s="904" t="s">
        <v>1899</v>
      </c>
      <c r="D32" s="904"/>
      <c r="E32" s="904"/>
      <c r="F32" s="904"/>
      <c r="G32" s="904"/>
      <c r="H32" s="904"/>
      <c r="I32" s="904"/>
      <c r="J32" s="904"/>
      <c r="K32" s="849"/>
      <c r="L32" s="849"/>
      <c r="M32" s="849"/>
      <c r="N32" s="849"/>
      <c r="O32" s="849"/>
      <c r="P32" s="849"/>
      <c r="Q32" s="849"/>
      <c r="R32" s="849"/>
      <c r="S32" s="826"/>
      <c r="T32" s="826"/>
      <c r="U32" s="826"/>
      <c r="V32" s="826"/>
      <c r="W32" s="826"/>
    </row>
    <row r="33" spans="1:24" s="548" customFormat="1" ht="77.25" customHeight="1" x14ac:dyDescent="0.2">
      <c r="A33" s="478"/>
      <c r="B33" s="549" t="s">
        <v>1890</v>
      </c>
      <c r="C33" s="904" t="s">
        <v>1900</v>
      </c>
      <c r="D33" s="904"/>
      <c r="E33" s="904"/>
      <c r="F33" s="904"/>
      <c r="G33" s="904"/>
      <c r="H33" s="904"/>
      <c r="I33" s="904"/>
      <c r="J33" s="904"/>
      <c r="K33" s="849"/>
      <c r="L33" s="849"/>
      <c r="M33" s="849"/>
      <c r="N33" s="849"/>
      <c r="O33" s="849"/>
      <c r="P33" s="849"/>
      <c r="Q33" s="849"/>
      <c r="R33" s="849"/>
      <c r="S33" s="826" t="s">
        <v>1891</v>
      </c>
      <c r="T33" s="826"/>
      <c r="U33" s="826"/>
      <c r="V33" s="826"/>
      <c r="W33" s="826"/>
    </row>
    <row r="34" spans="1:24" s="566" customFormat="1" ht="77.25" customHeight="1" x14ac:dyDescent="0.2">
      <c r="A34" s="478"/>
      <c r="B34" s="579" t="s">
        <v>1984</v>
      </c>
      <c r="C34" s="909" t="s">
        <v>1985</v>
      </c>
      <c r="D34" s="909"/>
      <c r="E34" s="909"/>
      <c r="F34" s="909"/>
      <c r="G34" s="909"/>
      <c r="H34" s="909"/>
      <c r="I34" s="909"/>
      <c r="J34" s="909"/>
      <c r="K34" s="910"/>
      <c r="L34" s="910"/>
      <c r="M34" s="910"/>
      <c r="N34" s="910"/>
      <c r="O34" s="910"/>
      <c r="P34" s="910"/>
      <c r="Q34" s="910"/>
      <c r="R34" s="910"/>
      <c r="S34" s="909" t="s">
        <v>1986</v>
      </c>
      <c r="T34" s="909"/>
      <c r="U34" s="909"/>
      <c r="V34" s="909"/>
      <c r="W34" s="909"/>
    </row>
    <row r="35" spans="1:24" s="566" customFormat="1" ht="108.75" customHeight="1" x14ac:dyDescent="0.2">
      <c r="A35" s="478"/>
      <c r="B35" s="579" t="s">
        <v>1987</v>
      </c>
      <c r="C35" s="909" t="s">
        <v>1989</v>
      </c>
      <c r="D35" s="909"/>
      <c r="E35" s="909"/>
      <c r="F35" s="909"/>
      <c r="G35" s="909"/>
      <c r="H35" s="909"/>
      <c r="I35" s="909"/>
      <c r="J35" s="909"/>
      <c r="K35" s="910"/>
      <c r="L35" s="910"/>
      <c r="M35" s="910"/>
      <c r="N35" s="910"/>
      <c r="O35" s="910"/>
      <c r="P35" s="910"/>
      <c r="Q35" s="910"/>
      <c r="R35" s="910"/>
      <c r="S35" s="909" t="s">
        <v>1988</v>
      </c>
      <c r="T35" s="909"/>
      <c r="U35" s="909"/>
      <c r="V35" s="909"/>
      <c r="W35" s="909"/>
    </row>
    <row r="36" spans="1:24" s="566" customFormat="1" ht="129" customHeight="1" x14ac:dyDescent="0.2">
      <c r="A36" s="478"/>
      <c r="B36" s="579" t="s">
        <v>1990</v>
      </c>
      <c r="C36" s="909" t="s">
        <v>1991</v>
      </c>
      <c r="D36" s="909"/>
      <c r="E36" s="909"/>
      <c r="F36" s="909"/>
      <c r="G36" s="909"/>
      <c r="H36" s="909"/>
      <c r="I36" s="909"/>
      <c r="J36" s="909"/>
      <c r="K36" s="910"/>
      <c r="L36" s="910"/>
      <c r="M36" s="910"/>
      <c r="N36" s="910"/>
      <c r="O36" s="910"/>
      <c r="P36" s="910"/>
      <c r="Q36" s="910"/>
      <c r="R36" s="910"/>
      <c r="S36" s="909"/>
      <c r="T36" s="909"/>
      <c r="U36" s="909"/>
      <c r="V36" s="909"/>
      <c r="W36" s="909"/>
    </row>
    <row r="37" spans="1:24" s="548" customFormat="1" ht="135" customHeight="1" x14ac:dyDescent="0.2">
      <c r="A37" s="478"/>
      <c r="B37" s="549" t="s">
        <v>1901</v>
      </c>
      <c r="C37" s="826" t="s">
        <v>1723</v>
      </c>
      <c r="D37" s="826"/>
      <c r="E37" s="826"/>
      <c r="F37" s="826"/>
      <c r="G37" s="826"/>
      <c r="H37" s="826"/>
      <c r="I37" s="826"/>
      <c r="J37" s="826"/>
      <c r="K37" s="849" t="s">
        <v>1721</v>
      </c>
      <c r="L37" s="849"/>
      <c r="M37" s="849"/>
      <c r="N37" s="849"/>
      <c r="O37" s="849" t="s">
        <v>1896</v>
      </c>
      <c r="P37" s="849"/>
      <c r="Q37" s="849"/>
      <c r="R37" s="849"/>
      <c r="S37" s="826" t="s">
        <v>1722</v>
      </c>
      <c r="T37" s="826"/>
      <c r="U37" s="826"/>
      <c r="V37" s="826"/>
      <c r="W37" s="826"/>
      <c r="X37" s="565" t="s">
        <v>2010</v>
      </c>
    </row>
    <row r="38" spans="1:24" ht="58.5" customHeight="1" x14ac:dyDescent="0.2">
      <c r="A38" s="478"/>
      <c r="B38" s="549" t="s">
        <v>414</v>
      </c>
      <c r="C38" s="826" t="s">
        <v>1718</v>
      </c>
      <c r="D38" s="826"/>
      <c r="E38" s="826"/>
      <c r="F38" s="826"/>
      <c r="G38" s="826"/>
      <c r="H38" s="826"/>
      <c r="I38" s="826"/>
      <c r="J38" s="826"/>
      <c r="K38" s="849" t="s">
        <v>1715</v>
      </c>
      <c r="L38" s="849"/>
      <c r="M38" s="849"/>
      <c r="N38" s="849"/>
      <c r="O38" s="849"/>
      <c r="P38" s="849"/>
      <c r="Q38" s="849"/>
      <c r="R38" s="849"/>
      <c r="S38" s="826" t="s">
        <v>1717</v>
      </c>
      <c r="T38" s="826"/>
      <c r="U38" s="826"/>
      <c r="V38" s="826"/>
      <c r="W38" s="826"/>
    </row>
    <row r="39" spans="1:24" ht="68.25" customHeight="1" x14ac:dyDescent="0.2">
      <c r="A39" s="478"/>
      <c r="B39" s="857" t="s">
        <v>1488</v>
      </c>
      <c r="C39" s="826" t="s">
        <v>1725</v>
      </c>
      <c r="D39" s="826"/>
      <c r="E39" s="826"/>
      <c r="F39" s="826"/>
      <c r="G39" s="826"/>
      <c r="H39" s="826"/>
      <c r="I39" s="826"/>
      <c r="J39" s="826"/>
      <c r="K39" s="849" t="s">
        <v>1720</v>
      </c>
      <c r="L39" s="849"/>
      <c r="M39" s="849"/>
      <c r="N39" s="849"/>
      <c r="O39" s="849"/>
      <c r="P39" s="849"/>
      <c r="Q39" s="849"/>
      <c r="R39" s="849"/>
      <c r="S39" s="826" t="s">
        <v>1903</v>
      </c>
      <c r="T39" s="826"/>
      <c r="U39" s="826"/>
      <c r="V39" s="826"/>
      <c r="W39" s="826"/>
    </row>
    <row r="40" spans="1:24" s="545" customFormat="1" ht="47.25" customHeight="1" x14ac:dyDescent="0.2">
      <c r="A40" s="478"/>
      <c r="B40" s="859"/>
      <c r="C40" s="826" t="s">
        <v>1726</v>
      </c>
      <c r="D40" s="826"/>
      <c r="E40" s="826"/>
      <c r="F40" s="826"/>
      <c r="G40" s="826"/>
      <c r="H40" s="826"/>
      <c r="I40" s="826"/>
      <c r="J40" s="826"/>
      <c r="K40" s="849" t="s">
        <v>1727</v>
      </c>
      <c r="L40" s="849"/>
      <c r="M40" s="849"/>
      <c r="N40" s="849"/>
      <c r="O40" s="849"/>
      <c r="P40" s="849"/>
      <c r="Q40" s="849"/>
      <c r="R40" s="849"/>
      <c r="S40" s="826" t="s">
        <v>1904</v>
      </c>
      <c r="T40" s="826"/>
      <c r="U40" s="826"/>
      <c r="V40" s="826"/>
      <c r="W40" s="826"/>
    </row>
    <row r="41" spans="1:24" ht="150.75" customHeight="1" x14ac:dyDescent="0.2">
      <c r="A41" s="478"/>
      <c r="B41" s="536" t="s">
        <v>1432</v>
      </c>
      <c r="C41" s="826" t="s">
        <v>1907</v>
      </c>
      <c r="D41" s="826"/>
      <c r="E41" s="826"/>
      <c r="F41" s="826"/>
      <c r="G41" s="826"/>
      <c r="H41" s="826"/>
      <c r="I41" s="826"/>
      <c r="J41" s="826"/>
      <c r="K41" s="849" t="s">
        <v>1728</v>
      </c>
      <c r="L41" s="849"/>
      <c r="M41" s="849"/>
      <c r="N41" s="849"/>
      <c r="O41" s="891" t="s">
        <v>1905</v>
      </c>
      <c r="P41" s="849"/>
      <c r="Q41" s="849"/>
      <c r="R41" s="849"/>
      <c r="S41" s="826" t="s">
        <v>1906</v>
      </c>
      <c r="T41" s="826"/>
      <c r="U41" s="826"/>
      <c r="V41" s="826"/>
      <c r="W41" s="826"/>
    </row>
    <row r="42" spans="1:24" ht="140.25" customHeight="1" x14ac:dyDescent="0.2">
      <c r="A42" s="478"/>
      <c r="B42" s="536" t="s">
        <v>1729</v>
      </c>
      <c r="C42" s="826" t="s">
        <v>1908</v>
      </c>
      <c r="D42" s="826"/>
      <c r="E42" s="826"/>
      <c r="F42" s="826"/>
      <c r="G42" s="826"/>
      <c r="H42" s="826"/>
      <c r="I42" s="826"/>
      <c r="J42" s="826"/>
      <c r="K42" s="849" t="s">
        <v>1730</v>
      </c>
      <c r="L42" s="849"/>
      <c r="M42" s="849"/>
      <c r="N42" s="849"/>
      <c r="O42" s="849"/>
      <c r="P42" s="849"/>
      <c r="Q42" s="849"/>
      <c r="R42" s="849"/>
      <c r="S42" s="878" t="s">
        <v>1731</v>
      </c>
      <c r="T42" s="879"/>
      <c r="U42" s="879"/>
      <c r="V42" s="879"/>
      <c r="W42" s="880"/>
    </row>
    <row r="43" spans="1:24" ht="48.95" customHeight="1" x14ac:dyDescent="0.2">
      <c r="A43" s="478"/>
      <c r="B43" s="536" t="s">
        <v>1898</v>
      </c>
      <c r="C43" s="826"/>
      <c r="D43" s="826"/>
      <c r="E43" s="826"/>
      <c r="F43" s="826"/>
      <c r="G43" s="826"/>
      <c r="H43" s="826"/>
      <c r="I43" s="826"/>
      <c r="J43" s="826"/>
      <c r="K43" s="849"/>
      <c r="L43" s="849"/>
      <c r="M43" s="849"/>
      <c r="N43" s="849"/>
      <c r="O43" s="849"/>
      <c r="P43" s="849"/>
      <c r="Q43" s="849"/>
      <c r="R43" s="849"/>
      <c r="S43" s="826"/>
      <c r="T43" s="826"/>
      <c r="U43" s="826"/>
      <c r="V43" s="826"/>
      <c r="W43" s="826"/>
    </row>
    <row r="44" spans="1:24" ht="59.1" customHeight="1" x14ac:dyDescent="0.2">
      <c r="A44" s="478"/>
      <c r="B44" s="536"/>
      <c r="C44" s="826"/>
      <c r="D44" s="826"/>
      <c r="E44" s="826"/>
      <c r="F44" s="826"/>
      <c r="G44" s="826"/>
      <c r="H44" s="826"/>
      <c r="I44" s="826"/>
      <c r="J44" s="826"/>
      <c r="K44" s="849"/>
      <c r="L44" s="849"/>
      <c r="M44" s="849"/>
      <c r="N44" s="849"/>
      <c r="O44" s="849"/>
      <c r="P44" s="849"/>
      <c r="Q44" s="849"/>
      <c r="R44" s="849"/>
      <c r="S44" s="826"/>
      <c r="T44" s="826"/>
      <c r="U44" s="826"/>
      <c r="V44" s="826"/>
      <c r="W44" s="826"/>
    </row>
    <row r="45" spans="1:24" ht="33.950000000000003" customHeight="1" x14ac:dyDescent="0.2">
      <c r="A45" s="478"/>
      <c r="B45" s="536"/>
      <c r="C45" s="826"/>
      <c r="D45" s="826"/>
      <c r="E45" s="826"/>
      <c r="F45" s="826"/>
      <c r="G45" s="826"/>
      <c r="H45" s="826"/>
      <c r="I45" s="826"/>
      <c r="J45" s="826"/>
      <c r="K45" s="849"/>
      <c r="L45" s="849"/>
      <c r="M45" s="849"/>
      <c r="N45" s="849"/>
      <c r="O45" s="849"/>
      <c r="P45" s="849"/>
      <c r="Q45" s="849"/>
      <c r="R45" s="849"/>
      <c r="S45" s="826"/>
      <c r="T45" s="826"/>
      <c r="U45" s="826"/>
      <c r="V45" s="826"/>
      <c r="W45" s="826"/>
    </row>
    <row r="47" spans="1:24" ht="12.95" customHeight="1" x14ac:dyDescent="0.2">
      <c r="A47" s="478"/>
      <c r="B47" s="838" t="s">
        <v>1602</v>
      </c>
      <c r="C47" s="838"/>
      <c r="D47" s="838"/>
      <c r="E47" s="838"/>
      <c r="F47" s="838"/>
      <c r="G47" s="838"/>
      <c r="H47" s="838"/>
      <c r="I47" s="838"/>
      <c r="J47" s="838"/>
      <c r="K47" s="838"/>
      <c r="L47" s="838"/>
      <c r="M47" s="838"/>
      <c r="N47" s="838"/>
      <c r="O47" s="838"/>
      <c r="P47" s="838"/>
      <c r="Q47" s="838"/>
      <c r="R47" s="838"/>
      <c r="S47" s="838"/>
      <c r="T47" s="838"/>
      <c r="U47" s="838"/>
      <c r="V47" s="838"/>
      <c r="W47" s="838"/>
    </row>
    <row r="48" spans="1:24" x14ac:dyDescent="0.2">
      <c r="A48" s="537"/>
      <c r="B48" s="714" t="s">
        <v>1290</v>
      </c>
      <c r="C48" s="715"/>
      <c r="D48" s="715"/>
      <c r="E48" s="715"/>
      <c r="F48" s="715"/>
      <c r="G48" s="715"/>
      <c r="H48" s="715"/>
      <c r="I48" s="715"/>
      <c r="J48" s="715"/>
      <c r="K48" s="715"/>
      <c r="L48" s="715"/>
      <c r="M48" s="715"/>
      <c r="N48" s="715"/>
      <c r="O48" s="715"/>
      <c r="P48" s="715"/>
      <c r="Q48" s="715"/>
      <c r="R48" s="715"/>
      <c r="S48" s="715"/>
      <c r="T48" s="715"/>
      <c r="U48" s="715"/>
      <c r="V48" s="715"/>
      <c r="W48" s="715"/>
    </row>
    <row r="49" spans="1:23" ht="24.95" customHeight="1" x14ac:dyDescent="0.2">
      <c r="A49" s="538"/>
      <c r="B49" s="697" t="s">
        <v>1605</v>
      </c>
      <c r="C49" s="698"/>
      <c r="D49" s="698"/>
      <c r="E49" s="698"/>
      <c r="F49" s="698"/>
      <c r="G49" s="698"/>
      <c r="H49" s="698"/>
      <c r="I49" s="698"/>
      <c r="J49" s="698"/>
      <c r="K49" s="698"/>
      <c r="L49" s="698"/>
      <c r="M49" s="698"/>
      <c r="N49" s="698"/>
      <c r="O49" s="698"/>
      <c r="P49" s="698"/>
      <c r="Q49" s="698"/>
      <c r="R49" s="698"/>
      <c r="S49" s="698"/>
      <c r="T49" s="698"/>
      <c r="U49" s="698"/>
      <c r="V49" s="698"/>
      <c r="W49" s="698"/>
    </row>
    <row r="50" spans="1:23" ht="24.95" customHeight="1" x14ac:dyDescent="0.2">
      <c r="A50" s="538"/>
      <c r="B50" s="697" t="s">
        <v>1606</v>
      </c>
      <c r="C50" s="698"/>
      <c r="D50" s="698"/>
      <c r="E50" s="698"/>
      <c r="F50" s="698"/>
      <c r="G50" s="698"/>
      <c r="H50" s="698"/>
      <c r="I50" s="698"/>
      <c r="J50" s="698"/>
      <c r="K50" s="698"/>
      <c r="L50" s="698"/>
      <c r="M50" s="698"/>
      <c r="N50" s="698"/>
      <c r="O50" s="698"/>
      <c r="P50" s="698"/>
      <c r="Q50" s="698"/>
      <c r="R50" s="698"/>
      <c r="S50" s="698"/>
      <c r="T50" s="698"/>
      <c r="U50" s="698"/>
      <c r="V50" s="698"/>
      <c r="W50" s="698"/>
    </row>
    <row r="51" spans="1:23" s="545" customFormat="1" ht="15" customHeight="1" x14ac:dyDescent="0.2">
      <c r="A51" s="538"/>
      <c r="B51" s="907" t="s">
        <v>1733</v>
      </c>
      <c r="C51" s="908"/>
      <c r="D51" s="908"/>
      <c r="E51" s="908"/>
      <c r="F51" s="908"/>
      <c r="G51" s="908"/>
      <c r="H51" s="908"/>
      <c r="I51" s="908"/>
      <c r="J51" s="908"/>
      <c r="K51" s="908"/>
      <c r="L51" s="908"/>
      <c r="M51" s="908"/>
      <c r="N51" s="908"/>
      <c r="O51" s="908"/>
      <c r="P51" s="908"/>
      <c r="Q51" s="908"/>
      <c r="R51" s="908"/>
      <c r="S51" s="908"/>
      <c r="T51" s="908"/>
      <c r="U51" s="908"/>
      <c r="V51" s="908"/>
      <c r="W51" s="908"/>
    </row>
    <row r="52" spans="1:23" s="545" customFormat="1" ht="351.95" customHeight="1" x14ac:dyDescent="0.2">
      <c r="A52" s="538"/>
      <c r="B52" s="905" t="s">
        <v>1734</v>
      </c>
      <c r="C52" s="906"/>
      <c r="D52" s="906"/>
      <c r="E52" s="906"/>
      <c r="F52" s="906"/>
      <c r="G52" s="906"/>
      <c r="H52" s="906"/>
      <c r="I52" s="906"/>
      <c r="J52" s="906"/>
      <c r="K52" s="906"/>
      <c r="L52" s="906"/>
      <c r="M52" s="906"/>
      <c r="N52" s="906"/>
      <c r="O52" s="906"/>
      <c r="P52" s="906"/>
      <c r="Q52" s="906"/>
      <c r="R52" s="906"/>
      <c r="S52" s="906"/>
      <c r="T52" s="906"/>
      <c r="U52" s="906"/>
      <c r="V52" s="906"/>
      <c r="W52" s="906"/>
    </row>
    <row r="53" spans="1:23" ht="24.95" customHeight="1" x14ac:dyDescent="0.2">
      <c r="A53" s="538"/>
      <c r="B53" s="697"/>
      <c r="C53" s="698"/>
      <c r="D53" s="698"/>
      <c r="E53" s="698"/>
      <c r="F53" s="698"/>
      <c r="G53" s="698"/>
      <c r="H53" s="698"/>
      <c r="I53" s="698"/>
      <c r="J53" s="698"/>
      <c r="K53" s="698"/>
      <c r="L53" s="698"/>
      <c r="M53" s="698"/>
      <c r="N53" s="698"/>
      <c r="O53" s="698"/>
      <c r="P53" s="698"/>
      <c r="Q53" s="698"/>
      <c r="R53" s="698"/>
      <c r="S53" s="698"/>
      <c r="T53" s="698"/>
      <c r="U53" s="698"/>
      <c r="V53" s="698"/>
      <c r="W53" s="698"/>
    </row>
    <row r="54" spans="1:23" ht="24.95" customHeight="1" x14ac:dyDescent="0.2">
      <c r="A54" s="538"/>
      <c r="B54" s="848"/>
      <c r="C54" s="791"/>
      <c r="D54" s="791"/>
      <c r="E54" s="791"/>
      <c r="F54" s="791"/>
      <c r="G54" s="791"/>
      <c r="H54" s="791"/>
      <c r="I54" s="791"/>
      <c r="J54" s="791"/>
      <c r="K54" s="791"/>
      <c r="L54" s="791"/>
      <c r="M54" s="791"/>
      <c r="N54" s="791"/>
      <c r="O54" s="791"/>
      <c r="P54" s="791"/>
      <c r="Q54" s="791"/>
      <c r="R54" s="791"/>
      <c r="S54" s="791"/>
      <c r="T54" s="791"/>
      <c r="U54" s="791"/>
      <c r="V54" s="791"/>
      <c r="W54" s="791"/>
    </row>
  </sheetData>
  <customSheetViews>
    <customSheetView guid="{B571A6AA-5FF9-4D4B-83A0-0601E61E0A45}" scale="108" showPageBreaks="1" printArea="1" state="hidden" view="pageBreakPreview" topLeftCell="A12">
      <selection activeCell="B1" sqref="B1:B2"/>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08" showPageBreaks="1" printArea="1" state="hidden" view="pageBreakPreview" topLeftCell="A12">
      <selection activeCell="B1" sqref="B1:B2"/>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104">
    <mergeCell ref="C36:J36"/>
    <mergeCell ref="K36:N36"/>
    <mergeCell ref="O36:R36"/>
    <mergeCell ref="S36:W36"/>
    <mergeCell ref="C34:J34"/>
    <mergeCell ref="K34:N34"/>
    <mergeCell ref="O34:R34"/>
    <mergeCell ref="S34:W34"/>
    <mergeCell ref="C35:J35"/>
    <mergeCell ref="K35:N35"/>
    <mergeCell ref="O35:R35"/>
    <mergeCell ref="S35:W35"/>
    <mergeCell ref="K33:N33"/>
    <mergeCell ref="O33:R33"/>
    <mergeCell ref="S33:W33"/>
    <mergeCell ref="C30:J30"/>
    <mergeCell ref="K30:N30"/>
    <mergeCell ref="O30:R30"/>
    <mergeCell ref="S30:W30"/>
    <mergeCell ref="C31:J31"/>
    <mergeCell ref="K31:N31"/>
    <mergeCell ref="O31:R31"/>
    <mergeCell ref="S31:W31"/>
    <mergeCell ref="C33:J33"/>
    <mergeCell ref="B25:W25"/>
    <mergeCell ref="B51:W51"/>
    <mergeCell ref="C40:J40"/>
    <mergeCell ref="K40:N40"/>
    <mergeCell ref="O40:R40"/>
    <mergeCell ref="S40:W40"/>
    <mergeCell ref="B39:B40"/>
    <mergeCell ref="B49:W49"/>
    <mergeCell ref="B50:W50"/>
    <mergeCell ref="C43:J43"/>
    <mergeCell ref="K43:N43"/>
    <mergeCell ref="S43:W43"/>
    <mergeCell ref="C44:J44"/>
    <mergeCell ref="K44:N44"/>
    <mergeCell ref="O44:R44"/>
    <mergeCell ref="S41:W41"/>
    <mergeCell ref="K39:N39"/>
    <mergeCell ref="O39:R39"/>
    <mergeCell ref="S39:W39"/>
    <mergeCell ref="C37:J37"/>
    <mergeCell ref="K37:N37"/>
    <mergeCell ref="O37:R37"/>
    <mergeCell ref="S37:W37"/>
    <mergeCell ref="B26:W26"/>
    <mergeCell ref="B24:W24"/>
    <mergeCell ref="O42:R42"/>
    <mergeCell ref="C38:J38"/>
    <mergeCell ref="B53:W53"/>
    <mergeCell ref="B54:W54"/>
    <mergeCell ref="C45:J45"/>
    <mergeCell ref="K45:N45"/>
    <mergeCell ref="O45:R45"/>
    <mergeCell ref="S45:W45"/>
    <mergeCell ref="B47:W47"/>
    <mergeCell ref="B48:W48"/>
    <mergeCell ref="B52:W52"/>
    <mergeCell ref="S44:W44"/>
    <mergeCell ref="C41:J41"/>
    <mergeCell ref="K41:N41"/>
    <mergeCell ref="O41:R41"/>
    <mergeCell ref="C42:J42"/>
    <mergeCell ref="K42:N42"/>
    <mergeCell ref="O43:R43"/>
    <mergeCell ref="S42:W42"/>
    <mergeCell ref="K38:N38"/>
    <mergeCell ref="O38:R38"/>
    <mergeCell ref="S38:W38"/>
    <mergeCell ref="C39:J39"/>
    <mergeCell ref="B27:W27"/>
    <mergeCell ref="B28:W28"/>
    <mergeCell ref="C29:J29"/>
    <mergeCell ref="K29:N29"/>
    <mergeCell ref="O29:R29"/>
    <mergeCell ref="S29:W29"/>
    <mergeCell ref="C32:J32"/>
    <mergeCell ref="K32:N32"/>
    <mergeCell ref="O32:R32"/>
    <mergeCell ref="S32:W32"/>
    <mergeCell ref="B22:W22"/>
    <mergeCell ref="B23:W23"/>
    <mergeCell ref="D17:W17"/>
    <mergeCell ref="B19:W19"/>
    <mergeCell ref="B20:W20"/>
    <mergeCell ref="B21:W21"/>
    <mergeCell ref="D16:W16"/>
    <mergeCell ref="B1:B2"/>
    <mergeCell ref="C1:W2"/>
    <mergeCell ref="B4:B7"/>
    <mergeCell ref="D4:W4"/>
    <mergeCell ref="D5:W5"/>
    <mergeCell ref="D6:W6"/>
    <mergeCell ref="D7:J7"/>
    <mergeCell ref="K7:N7"/>
    <mergeCell ref="O7:W7"/>
    <mergeCell ref="C8:W8"/>
    <mergeCell ref="C9:W9"/>
    <mergeCell ref="B13:W13"/>
    <mergeCell ref="D14:W14"/>
    <mergeCell ref="D15:W15"/>
    <mergeCell ref="C10:W10"/>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O43:R45 O38:R40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9">
    <tabColor rgb="FFFFFF00"/>
    <outlinePr summaryBelow="0" summaryRight="0"/>
  </sheetPr>
  <dimension ref="A1:W38"/>
  <sheetViews>
    <sheetView view="pageBreakPreview" zoomScale="106" zoomScaleNormal="165" zoomScaleSheetLayoutView="106" zoomScalePageLayoutView="165" workbookViewId="0">
      <selection activeCell="B8" sqref="B8"/>
    </sheetView>
  </sheetViews>
  <sheetFormatPr defaultColWidth="8.85546875" defaultRowHeight="15" x14ac:dyDescent="0.2"/>
  <cols>
    <col min="1" max="1" width="2.140625" style="540" customWidth="1"/>
    <col min="2" max="2" width="20.28515625" style="540" customWidth="1"/>
    <col min="3" max="3" width="18.85546875" style="392" customWidth="1"/>
    <col min="4" max="4" width="3" style="346" customWidth="1"/>
    <col min="5" max="20" width="3.28515625" style="346" customWidth="1"/>
    <col min="21" max="21" width="2.28515625" style="346" customWidth="1"/>
    <col min="22" max="23" width="3.2851562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9.14062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9.14062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9.14062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9.14062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9.14062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9.14062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9.14062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9.14062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9.14062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9.14062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9.14062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9.14062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9.14062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9.14062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9.14062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9.140625" style="540"/>
  </cols>
  <sheetData>
    <row r="1" spans="1:23" ht="32.1" customHeight="1" x14ac:dyDescent="0.2">
      <c r="B1" s="684"/>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685"/>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2011</v>
      </c>
      <c r="C4" s="486" t="s">
        <v>1604</v>
      </c>
      <c r="D4" s="716" t="s">
        <v>398</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1633</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35" t="s">
        <v>1634</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486" t="s">
        <v>1603</v>
      </c>
      <c r="D7" s="732" t="s">
        <v>1323</v>
      </c>
      <c r="E7" s="733"/>
      <c r="F7" s="733"/>
      <c r="G7" s="733"/>
      <c r="H7" s="733"/>
      <c r="I7" s="733"/>
      <c r="J7" s="733"/>
      <c r="K7" s="898" t="s">
        <v>1274</v>
      </c>
      <c r="L7" s="899"/>
      <c r="M7" s="899"/>
      <c r="N7" s="900"/>
      <c r="O7" s="739"/>
      <c r="P7" s="740"/>
      <c r="Q7" s="740"/>
      <c r="R7" s="740"/>
      <c r="S7" s="740"/>
      <c r="T7" s="740"/>
      <c r="U7" s="740"/>
      <c r="V7" s="740"/>
      <c r="W7" s="741"/>
    </row>
    <row r="8" spans="1:23" ht="18.95" customHeight="1" x14ac:dyDescent="0.2">
      <c r="A8" s="478"/>
      <c r="B8" s="486" t="s">
        <v>1272</v>
      </c>
      <c r="C8" s="695" t="s">
        <v>677</v>
      </c>
      <c r="D8" s="696"/>
      <c r="E8" s="696"/>
      <c r="F8" s="696"/>
      <c r="G8" s="696"/>
      <c r="H8" s="696"/>
      <c r="I8" s="696"/>
      <c r="J8" s="696"/>
      <c r="K8" s="696"/>
      <c r="L8" s="696"/>
      <c r="M8" s="696"/>
      <c r="N8" s="696"/>
      <c r="O8" s="696"/>
      <c r="P8" s="696"/>
      <c r="Q8" s="696"/>
      <c r="R8" s="696"/>
      <c r="S8" s="696"/>
      <c r="T8" s="696"/>
      <c r="U8" s="696"/>
      <c r="V8" s="696"/>
      <c r="W8" s="696"/>
    </row>
    <row r="9" spans="1:23" ht="26.25" customHeight="1" x14ac:dyDescent="0.2">
      <c r="A9" s="478"/>
      <c r="B9" s="486" t="s">
        <v>1273</v>
      </c>
      <c r="C9" s="695" t="s">
        <v>677</v>
      </c>
      <c r="D9" s="696"/>
      <c r="E9" s="696"/>
      <c r="F9" s="696"/>
      <c r="G9" s="696"/>
      <c r="H9" s="696"/>
      <c r="I9" s="696"/>
      <c r="J9" s="696"/>
      <c r="K9" s="696"/>
      <c r="L9" s="696"/>
      <c r="M9" s="696"/>
      <c r="N9" s="696"/>
      <c r="O9" s="696"/>
      <c r="P9" s="696"/>
      <c r="Q9" s="696"/>
      <c r="R9" s="696"/>
      <c r="S9" s="696"/>
      <c r="T9" s="696"/>
      <c r="U9" s="696"/>
      <c r="V9" s="696"/>
      <c r="W9" s="696"/>
    </row>
    <row r="10" spans="1:23" ht="34.5" customHeight="1" x14ac:dyDescent="0.2">
      <c r="A10" s="478"/>
      <c r="B10" s="553" t="s">
        <v>1324</v>
      </c>
      <c r="C10" s="901"/>
      <c r="D10" s="902"/>
      <c r="E10" s="902"/>
      <c r="F10" s="902"/>
      <c r="G10" s="902"/>
      <c r="H10" s="902"/>
      <c r="I10" s="902"/>
      <c r="J10" s="902"/>
      <c r="K10" s="902"/>
      <c r="L10" s="902"/>
      <c r="M10" s="902"/>
      <c r="N10" s="902"/>
      <c r="O10" s="902"/>
      <c r="P10" s="902"/>
      <c r="Q10" s="902"/>
      <c r="R10" s="902"/>
      <c r="S10" s="902"/>
      <c r="T10" s="902"/>
      <c r="U10" s="902"/>
      <c r="V10" s="902"/>
      <c r="W10" s="903"/>
    </row>
    <row r="11" spans="1:23" s="548" customFormat="1" ht="9" customHeight="1" x14ac:dyDescent="0.2">
      <c r="A11" s="478"/>
      <c r="B11" s="480"/>
      <c r="C11" s="480"/>
      <c r="D11" s="478"/>
      <c r="E11" s="478"/>
      <c r="F11" s="478"/>
      <c r="G11" s="478"/>
      <c r="H11" s="478"/>
      <c r="I11" s="478"/>
      <c r="J11" s="478"/>
      <c r="K11" s="478"/>
      <c r="L11" s="478"/>
      <c r="M11" s="478"/>
      <c r="N11" s="478"/>
      <c r="O11" s="478"/>
      <c r="P11" s="478"/>
      <c r="Q11" s="478"/>
      <c r="R11" s="478"/>
      <c r="S11" s="478"/>
      <c r="T11" s="478"/>
      <c r="U11" s="478"/>
      <c r="V11" s="478"/>
      <c r="W11" s="478"/>
    </row>
    <row r="12" spans="1:23" ht="15" customHeight="1" x14ac:dyDescent="0.2">
      <c r="A12" s="478"/>
      <c r="B12" s="838" t="s">
        <v>1592</v>
      </c>
      <c r="C12" s="838"/>
      <c r="D12" s="838"/>
      <c r="E12" s="838"/>
      <c r="F12" s="838"/>
      <c r="G12" s="838"/>
      <c r="H12" s="838"/>
      <c r="I12" s="838"/>
      <c r="J12" s="838"/>
      <c r="K12" s="838"/>
      <c r="L12" s="838"/>
      <c r="M12" s="838"/>
      <c r="N12" s="838"/>
      <c r="O12" s="838"/>
      <c r="P12" s="838"/>
      <c r="Q12" s="838"/>
      <c r="R12" s="838"/>
      <c r="S12" s="838"/>
      <c r="T12" s="838"/>
      <c r="U12" s="838"/>
      <c r="V12" s="838"/>
      <c r="W12" s="838"/>
    </row>
    <row r="13" spans="1:23" ht="15.95" customHeight="1" x14ac:dyDescent="0.2">
      <c r="A13" s="478"/>
      <c r="B13" s="541" t="s">
        <v>1276</v>
      </c>
      <c r="C13" s="541" t="s">
        <v>1594</v>
      </c>
      <c r="D13" s="839" t="s">
        <v>1595</v>
      </c>
      <c r="E13" s="839"/>
      <c r="F13" s="839"/>
      <c r="G13" s="839"/>
      <c r="H13" s="839"/>
      <c r="I13" s="839"/>
      <c r="J13" s="839"/>
      <c r="K13" s="839"/>
      <c r="L13" s="839"/>
      <c r="M13" s="839"/>
      <c r="N13" s="839"/>
      <c r="O13" s="839"/>
      <c r="P13" s="839"/>
      <c r="Q13" s="839"/>
      <c r="R13" s="839"/>
      <c r="S13" s="839"/>
      <c r="T13" s="839"/>
      <c r="U13" s="839"/>
      <c r="V13" s="839"/>
      <c r="W13" s="839"/>
    </row>
    <row r="14" spans="1:23" ht="15.95" customHeight="1" x14ac:dyDescent="0.2">
      <c r="A14" s="478"/>
      <c r="B14" s="534">
        <v>0</v>
      </c>
      <c r="C14" s="535"/>
      <c r="D14" s="698" t="s">
        <v>1610</v>
      </c>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34"/>
      <c r="C15" s="535"/>
      <c r="D15" s="698"/>
      <c r="E15" s="698"/>
      <c r="F15" s="698"/>
      <c r="G15" s="698"/>
      <c r="H15" s="698"/>
      <c r="I15" s="698"/>
      <c r="J15" s="698"/>
      <c r="K15" s="698"/>
      <c r="L15" s="698"/>
      <c r="M15" s="698"/>
      <c r="N15" s="698"/>
      <c r="O15" s="698"/>
      <c r="P15" s="698"/>
      <c r="Q15" s="698"/>
      <c r="R15" s="698"/>
      <c r="S15" s="698"/>
      <c r="T15" s="698"/>
      <c r="U15" s="698"/>
      <c r="V15" s="698"/>
      <c r="W15" s="698"/>
    </row>
    <row r="16" spans="1:23" ht="15.95"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1" customHeight="1" x14ac:dyDescent="0.2">
      <c r="A17" s="478"/>
      <c r="B17" s="532"/>
      <c r="C17" s="533"/>
      <c r="D17" s="529"/>
      <c r="E17" s="529"/>
      <c r="F17" s="529"/>
      <c r="G17" s="529"/>
      <c r="H17" s="529"/>
      <c r="I17" s="529"/>
      <c r="J17" s="529"/>
      <c r="K17" s="529"/>
      <c r="L17" s="529"/>
      <c r="M17" s="529"/>
      <c r="N17" s="529"/>
      <c r="O17" s="529"/>
      <c r="P17" s="529"/>
      <c r="Q17" s="529"/>
      <c r="R17" s="529"/>
      <c r="S17" s="529"/>
      <c r="T17" s="529"/>
      <c r="U17" s="529"/>
      <c r="V17" s="529"/>
      <c r="W17" s="529"/>
    </row>
    <row r="18" spans="1:23" ht="12" customHeight="1" x14ac:dyDescent="0.2">
      <c r="A18" s="478"/>
      <c r="B18" s="838" t="s">
        <v>1596</v>
      </c>
      <c r="C18" s="838"/>
      <c r="D18" s="838"/>
      <c r="E18" s="838"/>
      <c r="F18" s="838"/>
      <c r="G18" s="838"/>
      <c r="H18" s="838"/>
      <c r="I18" s="838"/>
      <c r="J18" s="838"/>
      <c r="K18" s="838"/>
      <c r="L18" s="838"/>
      <c r="M18" s="838"/>
      <c r="N18" s="838"/>
      <c r="O18" s="838"/>
      <c r="P18" s="838"/>
      <c r="Q18" s="838"/>
      <c r="R18" s="838"/>
      <c r="S18" s="838"/>
      <c r="T18" s="838"/>
      <c r="U18" s="838"/>
      <c r="V18" s="838"/>
      <c r="W18" s="838"/>
    </row>
    <row r="19" spans="1:23" ht="50.1" customHeight="1" x14ac:dyDescent="0.2">
      <c r="A19" s="478"/>
      <c r="B19" s="841" t="s">
        <v>1621</v>
      </c>
      <c r="C19" s="841"/>
      <c r="D19" s="841"/>
      <c r="E19" s="841"/>
      <c r="F19" s="841"/>
      <c r="G19" s="841"/>
      <c r="H19" s="841"/>
      <c r="I19" s="841"/>
      <c r="J19" s="841"/>
      <c r="K19" s="841"/>
      <c r="L19" s="841"/>
      <c r="M19" s="841"/>
      <c r="N19" s="841"/>
      <c r="O19" s="841"/>
      <c r="P19" s="841"/>
      <c r="Q19" s="841"/>
      <c r="R19" s="841"/>
      <c r="S19" s="841"/>
      <c r="T19" s="841"/>
      <c r="U19" s="841"/>
      <c r="V19" s="841"/>
      <c r="W19" s="841"/>
    </row>
    <row r="20" spans="1:23" s="566" customFormat="1" ht="23.25" customHeight="1" x14ac:dyDescent="0.2">
      <c r="A20" s="478"/>
      <c r="B20" s="896" t="s">
        <v>1977</v>
      </c>
      <c r="C20" s="896"/>
      <c r="D20" s="896"/>
      <c r="E20" s="896"/>
      <c r="F20" s="896"/>
      <c r="G20" s="896"/>
      <c r="H20" s="896"/>
      <c r="I20" s="896"/>
      <c r="J20" s="896"/>
      <c r="K20" s="896"/>
      <c r="L20" s="896"/>
      <c r="M20" s="896"/>
      <c r="N20" s="896"/>
      <c r="O20" s="896"/>
      <c r="P20" s="896"/>
      <c r="Q20" s="896"/>
      <c r="R20" s="896"/>
      <c r="S20" s="896"/>
      <c r="T20" s="896"/>
      <c r="U20" s="896"/>
      <c r="V20" s="896"/>
      <c r="W20" s="896"/>
    </row>
    <row r="21" spans="1:23" ht="20.100000000000001" customHeight="1" x14ac:dyDescent="0.2">
      <c r="A21" s="478"/>
      <c r="B21" s="841" t="s">
        <v>1616</v>
      </c>
      <c r="C21" s="841"/>
      <c r="D21" s="841"/>
      <c r="E21" s="841"/>
      <c r="F21" s="841"/>
      <c r="G21" s="841"/>
      <c r="H21" s="841"/>
      <c r="I21" s="841"/>
      <c r="J21" s="841"/>
      <c r="K21" s="841"/>
      <c r="L21" s="841"/>
      <c r="M21" s="841"/>
      <c r="N21" s="841"/>
      <c r="O21" s="841"/>
      <c r="P21" s="841"/>
      <c r="Q21" s="841"/>
      <c r="R21" s="841"/>
      <c r="S21" s="841"/>
      <c r="T21" s="841"/>
      <c r="U21" s="841"/>
      <c r="V21" s="841"/>
      <c r="W21" s="841"/>
    </row>
    <row r="22" spans="1:23" ht="20.100000000000001" customHeight="1" x14ac:dyDescent="0.2">
      <c r="A22" s="478"/>
      <c r="B22" s="841" t="s">
        <v>1872</v>
      </c>
      <c r="C22" s="841"/>
      <c r="D22" s="841"/>
      <c r="E22" s="841"/>
      <c r="F22" s="841"/>
      <c r="G22" s="841"/>
      <c r="H22" s="841"/>
      <c r="I22" s="841"/>
      <c r="J22" s="841"/>
      <c r="K22" s="841"/>
      <c r="L22" s="841"/>
      <c r="M22" s="841"/>
      <c r="N22" s="841"/>
      <c r="O22" s="841"/>
      <c r="P22" s="841"/>
      <c r="Q22" s="841"/>
      <c r="R22" s="841"/>
      <c r="S22" s="841"/>
      <c r="T22" s="841"/>
      <c r="U22" s="841"/>
      <c r="V22" s="841"/>
      <c r="W22" s="841"/>
    </row>
    <row r="23" spans="1:23" ht="20.100000000000001" customHeight="1" x14ac:dyDescent="0.2">
      <c r="A23" s="478"/>
      <c r="B23" s="841" t="s">
        <v>1873</v>
      </c>
      <c r="C23" s="841"/>
      <c r="D23" s="841"/>
      <c r="E23" s="841"/>
      <c r="F23" s="841"/>
      <c r="G23" s="841"/>
      <c r="H23" s="841"/>
      <c r="I23" s="841"/>
      <c r="J23" s="841"/>
      <c r="K23" s="841"/>
      <c r="L23" s="841"/>
      <c r="M23" s="841"/>
      <c r="N23" s="841"/>
      <c r="O23" s="841"/>
      <c r="P23" s="841"/>
      <c r="Q23" s="841"/>
      <c r="R23" s="841"/>
      <c r="S23" s="841"/>
      <c r="T23" s="841"/>
      <c r="U23" s="841"/>
      <c r="V23" s="841"/>
      <c r="W23" s="841"/>
    </row>
    <row r="24" spans="1:23" ht="14.1" customHeight="1" x14ac:dyDescent="0.2">
      <c r="A24" s="478"/>
      <c r="B24" s="846"/>
      <c r="C24" s="846"/>
      <c r="D24" s="846"/>
      <c r="E24" s="846"/>
      <c r="F24" s="846"/>
      <c r="G24" s="846"/>
      <c r="H24" s="846"/>
      <c r="I24" s="846"/>
      <c r="J24" s="846"/>
      <c r="K24" s="846"/>
      <c r="L24" s="846"/>
      <c r="M24" s="846"/>
      <c r="N24" s="846"/>
      <c r="O24" s="846"/>
      <c r="P24" s="846"/>
      <c r="Q24" s="846"/>
      <c r="R24" s="846"/>
      <c r="S24" s="846"/>
      <c r="T24" s="846"/>
      <c r="U24" s="846"/>
      <c r="V24" s="846"/>
      <c r="W24" s="846"/>
    </row>
    <row r="25" spans="1:23" ht="24.95" customHeight="1" x14ac:dyDescent="0.2">
      <c r="A25" s="478"/>
      <c r="B25" s="847"/>
      <c r="C25" s="847"/>
      <c r="D25" s="847"/>
      <c r="E25" s="847"/>
      <c r="F25" s="847"/>
      <c r="G25" s="847"/>
      <c r="H25" s="847"/>
      <c r="I25" s="847"/>
      <c r="J25" s="847"/>
      <c r="K25" s="847"/>
      <c r="L25" s="847"/>
      <c r="M25" s="847"/>
      <c r="N25" s="847"/>
      <c r="O25" s="847"/>
      <c r="P25" s="847"/>
      <c r="Q25" s="847"/>
      <c r="R25" s="847"/>
      <c r="S25" s="847"/>
      <c r="T25" s="847"/>
      <c r="U25" s="847"/>
      <c r="V25" s="847"/>
      <c r="W25" s="847"/>
    </row>
    <row r="26" spans="1:23" ht="12" customHeight="1" x14ac:dyDescent="0.2">
      <c r="A26" s="478"/>
      <c r="B26" s="838" t="s">
        <v>1597</v>
      </c>
      <c r="C26" s="838"/>
      <c r="D26" s="838"/>
      <c r="E26" s="838"/>
      <c r="F26" s="838"/>
      <c r="G26" s="838"/>
      <c r="H26" s="838"/>
      <c r="I26" s="838"/>
      <c r="J26" s="838"/>
      <c r="K26" s="838"/>
      <c r="L26" s="838"/>
      <c r="M26" s="838"/>
      <c r="N26" s="838"/>
      <c r="O26" s="838"/>
      <c r="P26" s="838"/>
      <c r="Q26" s="838"/>
      <c r="R26" s="838"/>
      <c r="S26" s="838"/>
      <c r="T26" s="838"/>
      <c r="U26" s="838"/>
      <c r="V26" s="838"/>
      <c r="W26" s="838"/>
    </row>
    <row r="27" spans="1:23" ht="44.1" customHeight="1" x14ac:dyDescent="0.2">
      <c r="A27" s="478"/>
      <c r="B27" s="541" t="s">
        <v>1598</v>
      </c>
      <c r="C27" s="839" t="s">
        <v>1599</v>
      </c>
      <c r="D27" s="839"/>
      <c r="E27" s="839"/>
      <c r="F27" s="839"/>
      <c r="G27" s="839"/>
      <c r="H27" s="839"/>
      <c r="I27" s="839"/>
      <c r="J27" s="839"/>
      <c r="K27" s="839" t="s">
        <v>1600</v>
      </c>
      <c r="L27" s="839"/>
      <c r="M27" s="839"/>
      <c r="N27" s="839"/>
      <c r="O27" s="839" t="s">
        <v>1601</v>
      </c>
      <c r="P27" s="839"/>
      <c r="Q27" s="839"/>
      <c r="R27" s="839"/>
      <c r="S27" s="839" t="s">
        <v>1613</v>
      </c>
      <c r="T27" s="839"/>
      <c r="U27" s="839"/>
      <c r="V27" s="839"/>
      <c r="W27" s="839"/>
    </row>
    <row r="28" spans="1:23" ht="149.25" customHeight="1" x14ac:dyDescent="0.2">
      <c r="A28" s="478"/>
      <c r="B28" s="547" t="s">
        <v>1707</v>
      </c>
      <c r="C28" s="771" t="s">
        <v>1866</v>
      </c>
      <c r="D28" s="771"/>
      <c r="E28" s="771"/>
      <c r="F28" s="771"/>
      <c r="G28" s="771"/>
      <c r="H28" s="771"/>
      <c r="I28" s="771"/>
      <c r="J28" s="771"/>
      <c r="K28" s="772" t="s">
        <v>1868</v>
      </c>
      <c r="L28" s="772"/>
      <c r="M28" s="772"/>
      <c r="N28" s="772"/>
      <c r="O28" s="772" t="s">
        <v>677</v>
      </c>
      <c r="P28" s="772"/>
      <c r="Q28" s="772"/>
      <c r="R28" s="772"/>
      <c r="S28" s="771" t="s">
        <v>1869</v>
      </c>
      <c r="T28" s="771"/>
      <c r="U28" s="771"/>
      <c r="V28" s="771"/>
      <c r="W28" s="771"/>
    </row>
    <row r="29" spans="1:23" ht="208.5" customHeight="1" x14ac:dyDescent="0.2">
      <c r="A29" s="478"/>
      <c r="B29" s="547" t="s">
        <v>1416</v>
      </c>
      <c r="C29" s="771" t="s">
        <v>1867</v>
      </c>
      <c r="D29" s="771"/>
      <c r="E29" s="771"/>
      <c r="F29" s="771"/>
      <c r="G29" s="771"/>
      <c r="H29" s="771"/>
      <c r="I29" s="771"/>
      <c r="J29" s="771"/>
      <c r="K29" s="772" t="s">
        <v>1868</v>
      </c>
      <c r="L29" s="772"/>
      <c r="M29" s="772"/>
      <c r="N29" s="772"/>
      <c r="O29" s="772" t="s">
        <v>677</v>
      </c>
      <c r="P29" s="772"/>
      <c r="Q29" s="772"/>
      <c r="R29" s="772"/>
      <c r="S29" s="771" t="s">
        <v>1869</v>
      </c>
      <c r="T29" s="771"/>
      <c r="U29" s="771"/>
      <c r="V29" s="771"/>
      <c r="W29" s="771"/>
    </row>
    <row r="30" spans="1:23" ht="98.25" customHeight="1" x14ac:dyDescent="0.2">
      <c r="A30" s="478"/>
      <c r="B30" s="547" t="s">
        <v>1708</v>
      </c>
      <c r="C30" s="771" t="s">
        <v>1972</v>
      </c>
      <c r="D30" s="771"/>
      <c r="E30" s="771"/>
      <c r="F30" s="771"/>
      <c r="G30" s="771"/>
      <c r="H30" s="771"/>
      <c r="I30" s="771"/>
      <c r="J30" s="771"/>
      <c r="K30" s="772"/>
      <c r="L30" s="772"/>
      <c r="M30" s="772"/>
      <c r="N30" s="772"/>
      <c r="O30" s="772"/>
      <c r="P30" s="772"/>
      <c r="Q30" s="772"/>
      <c r="R30" s="772"/>
      <c r="S30" s="771"/>
      <c r="T30" s="771"/>
      <c r="U30" s="771"/>
      <c r="V30" s="771"/>
      <c r="W30" s="771"/>
    </row>
    <row r="31" spans="1:23" ht="102" customHeight="1" x14ac:dyDescent="0.2">
      <c r="A31" s="478"/>
      <c r="B31" s="547" t="s">
        <v>1709</v>
      </c>
      <c r="C31" s="771" t="s">
        <v>1876</v>
      </c>
      <c r="D31" s="771"/>
      <c r="E31" s="771"/>
      <c r="F31" s="771"/>
      <c r="G31" s="771"/>
      <c r="H31" s="771"/>
      <c r="I31" s="771"/>
      <c r="J31" s="771"/>
      <c r="K31" s="772" t="s">
        <v>1868</v>
      </c>
      <c r="L31" s="772"/>
      <c r="M31" s="772"/>
      <c r="N31" s="772"/>
      <c r="O31" s="772" t="s">
        <v>677</v>
      </c>
      <c r="P31" s="772"/>
      <c r="Q31" s="772"/>
      <c r="R31" s="772"/>
      <c r="S31" s="771" t="s">
        <v>1870</v>
      </c>
      <c r="T31" s="771"/>
      <c r="U31" s="771"/>
      <c r="V31" s="771"/>
      <c r="W31" s="771"/>
    </row>
    <row r="33" spans="1:23" ht="12.95" customHeight="1" x14ac:dyDescent="0.2">
      <c r="A33" s="478"/>
      <c r="B33" s="838" t="s">
        <v>1602</v>
      </c>
      <c r="C33" s="838"/>
      <c r="D33" s="838"/>
      <c r="E33" s="838"/>
      <c r="F33" s="838"/>
      <c r="G33" s="838"/>
      <c r="H33" s="838"/>
      <c r="I33" s="838"/>
      <c r="J33" s="838"/>
      <c r="K33" s="838"/>
      <c r="L33" s="838"/>
      <c r="M33" s="838"/>
      <c r="N33" s="838"/>
      <c r="O33" s="838"/>
      <c r="P33" s="838"/>
      <c r="Q33" s="838"/>
      <c r="R33" s="838"/>
      <c r="S33" s="838"/>
      <c r="T33" s="838"/>
      <c r="U33" s="838"/>
      <c r="V33" s="838"/>
      <c r="W33" s="838"/>
    </row>
    <row r="34" spans="1:23" x14ac:dyDescent="0.2">
      <c r="A34" s="537"/>
      <c r="B34" s="714" t="s">
        <v>1290</v>
      </c>
      <c r="C34" s="715"/>
      <c r="D34" s="715"/>
      <c r="E34" s="715"/>
      <c r="F34" s="715"/>
      <c r="G34" s="715"/>
      <c r="H34" s="715"/>
      <c r="I34" s="715"/>
      <c r="J34" s="715"/>
      <c r="K34" s="715"/>
      <c r="L34" s="715"/>
      <c r="M34" s="715"/>
      <c r="N34" s="715"/>
      <c r="O34" s="715"/>
      <c r="P34" s="715"/>
      <c r="Q34" s="715"/>
      <c r="R34" s="715"/>
      <c r="S34" s="715"/>
      <c r="T34" s="715"/>
      <c r="U34" s="715"/>
      <c r="V34" s="715"/>
      <c r="W34" s="715"/>
    </row>
    <row r="35" spans="1:23" ht="24.95" customHeight="1" x14ac:dyDescent="0.2">
      <c r="A35" s="538"/>
      <c r="B35" s="697" t="s">
        <v>1605</v>
      </c>
      <c r="C35" s="698"/>
      <c r="D35" s="698"/>
      <c r="E35" s="698"/>
      <c r="F35" s="698"/>
      <c r="G35" s="698"/>
      <c r="H35" s="698"/>
      <c r="I35" s="698"/>
      <c r="J35" s="698"/>
      <c r="K35" s="698"/>
      <c r="L35" s="698"/>
      <c r="M35" s="698"/>
      <c r="N35" s="698"/>
      <c r="O35" s="698"/>
      <c r="P35" s="698"/>
      <c r="Q35" s="698"/>
      <c r="R35" s="698"/>
      <c r="S35" s="698"/>
      <c r="T35" s="698"/>
      <c r="U35" s="698"/>
      <c r="V35" s="698"/>
      <c r="W35" s="698"/>
    </row>
    <row r="36" spans="1:23" ht="24.95" customHeight="1" x14ac:dyDescent="0.2">
      <c r="A36" s="538"/>
      <c r="B36" s="697" t="s">
        <v>1606</v>
      </c>
      <c r="C36" s="698"/>
      <c r="D36" s="698"/>
      <c r="E36" s="698"/>
      <c r="F36" s="698"/>
      <c r="G36" s="698"/>
      <c r="H36" s="698"/>
      <c r="I36" s="698"/>
      <c r="J36" s="698"/>
      <c r="K36" s="698"/>
      <c r="L36" s="698"/>
      <c r="M36" s="698"/>
      <c r="N36" s="698"/>
      <c r="O36" s="698"/>
      <c r="P36" s="698"/>
      <c r="Q36" s="698"/>
      <c r="R36" s="698"/>
      <c r="S36" s="698"/>
      <c r="T36" s="698"/>
      <c r="U36" s="698"/>
      <c r="V36" s="698"/>
      <c r="W36" s="698"/>
    </row>
    <row r="37" spans="1:23" ht="24.95" customHeight="1" x14ac:dyDescent="0.2">
      <c r="A37" s="538"/>
      <c r="B37" s="697" t="s">
        <v>1871</v>
      </c>
      <c r="C37" s="698"/>
      <c r="D37" s="698"/>
      <c r="E37" s="698"/>
      <c r="F37" s="698"/>
      <c r="G37" s="698"/>
      <c r="H37" s="698"/>
      <c r="I37" s="698"/>
      <c r="J37" s="698"/>
      <c r="K37" s="698"/>
      <c r="L37" s="698"/>
      <c r="M37" s="698"/>
      <c r="N37" s="698"/>
      <c r="O37" s="698"/>
      <c r="P37" s="698"/>
      <c r="Q37" s="698"/>
      <c r="R37" s="698"/>
      <c r="S37" s="698"/>
      <c r="T37" s="698"/>
      <c r="U37" s="698"/>
      <c r="V37" s="698"/>
      <c r="W37" s="698"/>
    </row>
    <row r="38" spans="1:23" ht="24.95" customHeight="1" x14ac:dyDescent="0.2">
      <c r="A38" s="538"/>
      <c r="B38" s="848"/>
      <c r="C38" s="791"/>
      <c r="D38" s="791"/>
      <c r="E38" s="791"/>
      <c r="F38" s="791"/>
      <c r="G38" s="791"/>
      <c r="H38" s="791"/>
      <c r="I38" s="791"/>
      <c r="J38" s="791"/>
      <c r="K38" s="791"/>
      <c r="L38" s="791"/>
      <c r="M38" s="791"/>
      <c r="N38" s="791"/>
      <c r="O38" s="791"/>
      <c r="P38" s="791"/>
      <c r="Q38" s="791"/>
      <c r="R38" s="791"/>
      <c r="S38" s="791"/>
      <c r="T38" s="791"/>
      <c r="U38" s="791"/>
      <c r="V38" s="791"/>
      <c r="W38" s="791"/>
    </row>
  </sheetData>
  <customSheetViews>
    <customSheetView guid="{B571A6AA-5FF9-4D4B-83A0-0601E61E0A45}" scale="106" showPageBreaks="1" printArea="1" state="hidden" view="pageBreakPreview">
      <selection activeCell="B8" sqref="B8"/>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06" showPageBreaks="1" printArea="1" state="hidden" view="pageBreakPreview">
      <selection activeCell="B8" sqref="B8"/>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52">
    <mergeCell ref="C30:J30"/>
    <mergeCell ref="K30:N30"/>
    <mergeCell ref="O30:R30"/>
    <mergeCell ref="S30:W30"/>
    <mergeCell ref="C31:J31"/>
    <mergeCell ref="K31:N31"/>
    <mergeCell ref="O31:R31"/>
    <mergeCell ref="S31:W31"/>
    <mergeCell ref="B35:W35"/>
    <mergeCell ref="B36:W36"/>
    <mergeCell ref="B37:W37"/>
    <mergeCell ref="B38:W38"/>
    <mergeCell ref="B33:W33"/>
    <mergeCell ref="B34:W34"/>
    <mergeCell ref="C28:J28"/>
    <mergeCell ref="K28:N28"/>
    <mergeCell ref="O28:R28"/>
    <mergeCell ref="S28:W28"/>
    <mergeCell ref="C29:J29"/>
    <mergeCell ref="K29:N29"/>
    <mergeCell ref="O29:R29"/>
    <mergeCell ref="S29:W29"/>
    <mergeCell ref="B22:W22"/>
    <mergeCell ref="B24:W24"/>
    <mergeCell ref="B25:W25"/>
    <mergeCell ref="B26:W26"/>
    <mergeCell ref="C27:J27"/>
    <mergeCell ref="K27:N27"/>
    <mergeCell ref="O27:R27"/>
    <mergeCell ref="S27:W27"/>
    <mergeCell ref="D14:W14"/>
    <mergeCell ref="D16:W16"/>
    <mergeCell ref="B18:W18"/>
    <mergeCell ref="B19:W19"/>
    <mergeCell ref="B21:W21"/>
    <mergeCell ref="B20:W20"/>
    <mergeCell ref="C10:W10"/>
    <mergeCell ref="B23:W23"/>
    <mergeCell ref="D15:W15"/>
    <mergeCell ref="B1:B2"/>
    <mergeCell ref="C1:W2"/>
    <mergeCell ref="B4:B7"/>
    <mergeCell ref="D4:W4"/>
    <mergeCell ref="D5:W5"/>
    <mergeCell ref="D6:W6"/>
    <mergeCell ref="D7:J7"/>
    <mergeCell ref="K7:N7"/>
    <mergeCell ref="O7:W7"/>
    <mergeCell ref="C8:W8"/>
    <mergeCell ref="C9:W9"/>
    <mergeCell ref="B12:W12"/>
    <mergeCell ref="D13:W13"/>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O28:R31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tabColor rgb="FFFF0000"/>
    <outlinePr summaryBelow="0" summaryRight="0"/>
  </sheetPr>
  <dimension ref="A1:W60"/>
  <sheetViews>
    <sheetView zoomScale="165" zoomScaleNormal="165" zoomScaleSheetLayoutView="156" zoomScalePageLayoutView="165" workbookViewId="0">
      <selection activeCell="B8" sqref="B8"/>
    </sheetView>
  </sheetViews>
  <sheetFormatPr defaultColWidth="8.85546875" defaultRowHeight="15" x14ac:dyDescent="0.2"/>
  <cols>
    <col min="1" max="1" width="2.140625" style="540" customWidth="1"/>
    <col min="2" max="2" width="22.140625" style="540" customWidth="1"/>
    <col min="3" max="3" width="19.7109375" style="392" customWidth="1"/>
    <col min="4" max="4" width="3" style="346" customWidth="1"/>
    <col min="5" max="20" width="3.28515625" style="346" customWidth="1"/>
    <col min="21" max="21" width="2.28515625" style="346" customWidth="1"/>
    <col min="22" max="23" width="3.2851562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32.1" customHeight="1" x14ac:dyDescent="0.2">
      <c r="B1" s="684"/>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685"/>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1458</v>
      </c>
      <c r="C4" s="486" t="s">
        <v>1604</v>
      </c>
      <c r="D4" s="716" t="s">
        <v>399</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1635</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35" t="s">
        <v>666</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486" t="s">
        <v>1603</v>
      </c>
      <c r="D7" s="732" t="s">
        <v>1323</v>
      </c>
      <c r="E7" s="733"/>
      <c r="F7" s="733"/>
      <c r="G7" s="733"/>
      <c r="H7" s="733"/>
      <c r="I7" s="733"/>
      <c r="J7" s="733"/>
      <c r="K7" s="898" t="s">
        <v>1274</v>
      </c>
      <c r="L7" s="899"/>
      <c r="M7" s="899"/>
      <c r="N7" s="900"/>
      <c r="O7" s="739"/>
      <c r="P7" s="740"/>
      <c r="Q7" s="740"/>
      <c r="R7" s="740"/>
      <c r="S7" s="740"/>
      <c r="T7" s="740"/>
      <c r="U7" s="740"/>
      <c r="V7" s="740"/>
      <c r="W7" s="741"/>
    </row>
    <row r="8" spans="1:23" ht="18.95" customHeight="1" x14ac:dyDescent="0.2">
      <c r="A8" s="478"/>
      <c r="B8" s="486" t="s">
        <v>1272</v>
      </c>
      <c r="C8" s="695" t="s">
        <v>403</v>
      </c>
      <c r="D8" s="696"/>
      <c r="E8" s="696"/>
      <c r="F8" s="696"/>
      <c r="G8" s="696"/>
      <c r="H8" s="696"/>
      <c r="I8" s="696"/>
      <c r="J8" s="696"/>
      <c r="K8" s="696"/>
      <c r="L8" s="696"/>
      <c r="M8" s="696"/>
      <c r="N8" s="696"/>
      <c r="O8" s="696"/>
      <c r="P8" s="696"/>
      <c r="Q8" s="696"/>
      <c r="R8" s="696"/>
      <c r="S8" s="696"/>
      <c r="T8" s="696"/>
      <c r="U8" s="696"/>
      <c r="V8" s="696"/>
      <c r="W8" s="696"/>
    </row>
    <row r="9" spans="1:23" ht="29.25" customHeight="1" x14ac:dyDescent="0.2">
      <c r="A9" s="478"/>
      <c r="B9" s="486" t="s">
        <v>1273</v>
      </c>
      <c r="C9" s="695" t="s">
        <v>1640</v>
      </c>
      <c r="D9" s="696"/>
      <c r="E9" s="696"/>
      <c r="F9" s="696"/>
      <c r="G9" s="696"/>
      <c r="H9" s="696"/>
      <c r="I9" s="696"/>
      <c r="J9" s="696"/>
      <c r="K9" s="696"/>
      <c r="L9" s="696"/>
      <c r="M9" s="696"/>
      <c r="N9" s="696"/>
      <c r="O9" s="696"/>
      <c r="P9" s="696"/>
      <c r="Q9" s="696"/>
      <c r="R9" s="696"/>
      <c r="S9" s="696"/>
      <c r="T9" s="696"/>
      <c r="U9" s="696"/>
      <c r="V9" s="696"/>
      <c r="W9" s="696"/>
    </row>
    <row r="10" spans="1:23"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41" t="s">
        <v>1276</v>
      </c>
      <c r="C12" s="541"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34">
        <v>0</v>
      </c>
      <c r="C13" s="535"/>
      <c r="D13" s="698" t="s">
        <v>1610</v>
      </c>
      <c r="E13" s="698"/>
      <c r="F13" s="698"/>
      <c r="G13" s="698"/>
      <c r="H13" s="698"/>
      <c r="I13" s="698"/>
      <c r="J13" s="698"/>
      <c r="K13" s="698"/>
      <c r="L13" s="698"/>
      <c r="M13" s="698"/>
      <c r="N13" s="698"/>
      <c r="O13" s="698"/>
      <c r="P13" s="698"/>
      <c r="Q13" s="698"/>
      <c r="R13" s="698"/>
      <c r="S13" s="698"/>
      <c r="T13" s="698"/>
      <c r="U13" s="698"/>
      <c r="V13" s="698"/>
      <c r="W13" s="698"/>
    </row>
    <row r="14" spans="1:23" ht="15.95" customHeight="1" x14ac:dyDescent="0.2">
      <c r="A14" s="478"/>
      <c r="B14" s="534"/>
      <c r="C14" s="535"/>
      <c r="D14" s="698"/>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34"/>
      <c r="C15" s="535"/>
      <c r="D15" s="698"/>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ht="12" customHeight="1" x14ac:dyDescent="0.2">
      <c r="A20" s="478"/>
      <c r="B20" s="838" t="s">
        <v>1596</v>
      </c>
      <c r="C20" s="838"/>
      <c r="D20" s="838"/>
      <c r="E20" s="838"/>
      <c r="F20" s="838"/>
      <c r="G20" s="838"/>
      <c r="H20" s="838"/>
      <c r="I20" s="838"/>
      <c r="J20" s="838"/>
      <c r="K20" s="838"/>
      <c r="L20" s="838"/>
      <c r="M20" s="838"/>
      <c r="N20" s="838"/>
      <c r="O20" s="838"/>
      <c r="P20" s="838"/>
      <c r="Q20" s="838"/>
      <c r="R20" s="838"/>
      <c r="S20" s="838"/>
      <c r="T20" s="838"/>
      <c r="U20" s="838"/>
      <c r="V20" s="838"/>
      <c r="W20" s="838"/>
    </row>
    <row r="21" spans="1:23" ht="14.1" customHeight="1" x14ac:dyDescent="0.2">
      <c r="A21" s="478"/>
      <c r="B21" s="895" t="s">
        <v>1617</v>
      </c>
      <c r="C21" s="895"/>
      <c r="D21" s="895"/>
      <c r="E21" s="895"/>
      <c r="F21" s="895"/>
      <c r="G21" s="895"/>
      <c r="H21" s="895"/>
      <c r="I21" s="895"/>
      <c r="J21" s="895"/>
      <c r="K21" s="895"/>
      <c r="L21" s="895"/>
      <c r="M21" s="895"/>
      <c r="N21" s="895"/>
      <c r="O21" s="895"/>
      <c r="P21" s="895"/>
      <c r="Q21" s="895"/>
      <c r="R21" s="895"/>
      <c r="S21" s="895"/>
      <c r="T21" s="895"/>
      <c r="U21" s="895"/>
      <c r="V21" s="895"/>
      <c r="W21" s="895"/>
    </row>
    <row r="22" spans="1:23" ht="24.95" customHeight="1" x14ac:dyDescent="0.2">
      <c r="A22" s="478"/>
      <c r="B22" s="896" t="s">
        <v>1977</v>
      </c>
      <c r="C22" s="896"/>
      <c r="D22" s="896"/>
      <c r="E22" s="896"/>
      <c r="F22" s="896"/>
      <c r="G22" s="896"/>
      <c r="H22" s="896"/>
      <c r="I22" s="896"/>
      <c r="J22" s="896"/>
      <c r="K22" s="896"/>
      <c r="L22" s="896"/>
      <c r="M22" s="896"/>
      <c r="N22" s="896"/>
      <c r="O22" s="896"/>
      <c r="P22" s="896"/>
      <c r="Q22" s="896"/>
      <c r="R22" s="896"/>
      <c r="S22" s="896"/>
      <c r="T22" s="896"/>
      <c r="U22" s="896"/>
      <c r="V22" s="896"/>
      <c r="W22" s="896"/>
    </row>
    <row r="23" spans="1:23" ht="29.1" customHeight="1" x14ac:dyDescent="0.2">
      <c r="A23" s="478"/>
      <c r="B23" s="841" t="s">
        <v>1616</v>
      </c>
      <c r="C23" s="841"/>
      <c r="D23" s="841"/>
      <c r="E23" s="841"/>
      <c r="F23" s="841"/>
      <c r="G23" s="841"/>
      <c r="H23" s="841"/>
      <c r="I23" s="841"/>
      <c r="J23" s="841"/>
      <c r="K23" s="841"/>
      <c r="L23" s="841"/>
      <c r="M23" s="841"/>
      <c r="N23" s="841"/>
      <c r="O23" s="841"/>
      <c r="P23" s="841"/>
      <c r="Q23" s="841"/>
      <c r="R23" s="841"/>
      <c r="S23" s="841"/>
      <c r="T23" s="841"/>
      <c r="U23" s="841"/>
      <c r="V23" s="841"/>
      <c r="W23" s="841"/>
    </row>
    <row r="24" spans="1:23" ht="17.100000000000001" customHeight="1" x14ac:dyDescent="0.2">
      <c r="A24" s="478"/>
      <c r="B24" s="841" t="s">
        <v>1833</v>
      </c>
      <c r="C24" s="841"/>
      <c r="D24" s="841"/>
      <c r="E24" s="841"/>
      <c r="F24" s="841"/>
      <c r="G24" s="841"/>
      <c r="H24" s="841"/>
      <c r="I24" s="841"/>
      <c r="J24" s="841"/>
      <c r="K24" s="841"/>
      <c r="L24" s="841"/>
      <c r="M24" s="841"/>
      <c r="N24" s="841"/>
      <c r="O24" s="841"/>
      <c r="P24" s="841"/>
      <c r="Q24" s="841"/>
      <c r="R24" s="841"/>
      <c r="S24" s="841"/>
      <c r="T24" s="841"/>
      <c r="U24" s="841"/>
      <c r="V24" s="841"/>
      <c r="W24" s="841"/>
    </row>
    <row r="25" spans="1:23" ht="24.95" customHeight="1" x14ac:dyDescent="0.2">
      <c r="A25" s="478"/>
      <c r="B25" s="841" t="s">
        <v>1834</v>
      </c>
      <c r="C25" s="841"/>
      <c r="D25" s="841"/>
      <c r="E25" s="841"/>
      <c r="F25" s="841"/>
      <c r="G25" s="841"/>
      <c r="H25" s="841"/>
      <c r="I25" s="841"/>
      <c r="J25" s="841"/>
      <c r="K25" s="841"/>
      <c r="L25" s="841"/>
      <c r="M25" s="841"/>
      <c r="N25" s="841"/>
      <c r="O25" s="841"/>
      <c r="P25" s="841"/>
      <c r="Q25" s="841"/>
      <c r="R25" s="841"/>
      <c r="S25" s="841"/>
      <c r="T25" s="841"/>
      <c r="U25" s="841"/>
      <c r="V25" s="841"/>
      <c r="W25" s="841"/>
    </row>
    <row r="26" spans="1:23" s="545" customFormat="1" ht="21.95" customHeight="1" x14ac:dyDescent="0.2">
      <c r="A26" s="478"/>
      <c r="B26" s="841" t="s">
        <v>1835</v>
      </c>
      <c r="C26" s="841"/>
      <c r="D26" s="841"/>
      <c r="E26" s="841"/>
      <c r="F26" s="841"/>
      <c r="G26" s="841"/>
      <c r="H26" s="841"/>
      <c r="I26" s="841"/>
      <c r="J26" s="841"/>
      <c r="K26" s="841"/>
      <c r="L26" s="841"/>
      <c r="M26" s="841"/>
      <c r="N26" s="841"/>
      <c r="O26" s="841"/>
      <c r="P26" s="841"/>
      <c r="Q26" s="841"/>
      <c r="R26" s="841"/>
      <c r="S26" s="841"/>
      <c r="T26" s="841"/>
      <c r="U26" s="841"/>
      <c r="V26" s="841"/>
      <c r="W26" s="841"/>
    </row>
    <row r="27" spans="1:23" s="545" customFormat="1" ht="24.95" customHeight="1" x14ac:dyDescent="0.2">
      <c r="A27" s="478"/>
      <c r="B27" s="841" t="s">
        <v>1839</v>
      </c>
      <c r="C27" s="841"/>
      <c r="D27" s="841"/>
      <c r="E27" s="841"/>
      <c r="F27" s="841"/>
      <c r="G27" s="841"/>
      <c r="H27" s="841"/>
      <c r="I27" s="841"/>
      <c r="J27" s="841"/>
      <c r="K27" s="841"/>
      <c r="L27" s="841"/>
      <c r="M27" s="841"/>
      <c r="N27" s="841"/>
      <c r="O27" s="841"/>
      <c r="P27" s="841"/>
      <c r="Q27" s="841"/>
      <c r="R27" s="841"/>
      <c r="S27" s="841"/>
      <c r="T27" s="841"/>
      <c r="U27" s="841"/>
      <c r="V27" s="841"/>
      <c r="W27" s="841"/>
    </row>
    <row r="28" spans="1:23" s="545" customFormat="1" ht="24.95" hidden="1" customHeight="1" x14ac:dyDescent="0.2">
      <c r="A28" s="478"/>
      <c r="B28" s="841" t="s">
        <v>1840</v>
      </c>
      <c r="C28" s="841"/>
      <c r="D28" s="841"/>
      <c r="E28" s="841"/>
      <c r="F28" s="841"/>
      <c r="G28" s="841"/>
      <c r="H28" s="841"/>
      <c r="I28" s="841"/>
      <c r="J28" s="841"/>
      <c r="K28" s="841"/>
      <c r="L28" s="841"/>
      <c r="M28" s="841"/>
      <c r="N28" s="841"/>
      <c r="O28" s="841"/>
      <c r="P28" s="841"/>
      <c r="Q28" s="841"/>
      <c r="R28" s="841"/>
      <c r="S28" s="841"/>
      <c r="T28" s="841"/>
      <c r="U28" s="841"/>
      <c r="V28" s="841"/>
      <c r="W28" s="841"/>
    </row>
    <row r="29" spans="1:23" s="545" customFormat="1" ht="24.95" hidden="1" customHeight="1" x14ac:dyDescent="0.2">
      <c r="A29" s="478"/>
      <c r="B29" s="841"/>
      <c r="C29" s="841"/>
      <c r="D29" s="841"/>
      <c r="E29" s="841"/>
      <c r="F29" s="841"/>
      <c r="G29" s="841"/>
      <c r="H29" s="841"/>
      <c r="I29" s="841"/>
      <c r="J29" s="841"/>
      <c r="K29" s="841"/>
      <c r="L29" s="841"/>
      <c r="M29" s="841"/>
      <c r="N29" s="841"/>
      <c r="O29" s="841"/>
      <c r="P29" s="841"/>
      <c r="Q29" s="841"/>
      <c r="R29" s="841"/>
      <c r="S29" s="841"/>
      <c r="T29" s="841"/>
      <c r="U29" s="841"/>
      <c r="V29" s="841"/>
      <c r="W29" s="841"/>
    </row>
    <row r="30" spans="1:23" s="545" customFormat="1" ht="24.95" hidden="1" customHeight="1" x14ac:dyDescent="0.2">
      <c r="A30" s="478"/>
      <c r="B30" s="841"/>
      <c r="C30" s="841"/>
      <c r="D30" s="841"/>
      <c r="E30" s="841"/>
      <c r="F30" s="841"/>
      <c r="G30" s="841"/>
      <c r="H30" s="841"/>
      <c r="I30" s="841"/>
      <c r="J30" s="841"/>
      <c r="K30" s="841"/>
      <c r="L30" s="841"/>
      <c r="M30" s="841"/>
      <c r="N30" s="841"/>
      <c r="O30" s="841"/>
      <c r="P30" s="841"/>
      <c r="Q30" s="841"/>
      <c r="R30" s="841"/>
      <c r="S30" s="841"/>
      <c r="T30" s="841"/>
      <c r="U30" s="841"/>
      <c r="V30" s="841"/>
      <c r="W30" s="841"/>
    </row>
    <row r="31" spans="1:23" s="545" customFormat="1" ht="24.95" hidden="1" customHeight="1" x14ac:dyDescent="0.2">
      <c r="A31" s="478"/>
      <c r="B31" s="841"/>
      <c r="C31" s="841"/>
      <c r="D31" s="841"/>
      <c r="E31" s="841"/>
      <c r="F31" s="841"/>
      <c r="G31" s="841"/>
      <c r="H31" s="841"/>
      <c r="I31" s="841"/>
      <c r="J31" s="841"/>
      <c r="K31" s="841"/>
      <c r="L31" s="841"/>
      <c r="M31" s="841"/>
      <c r="N31" s="841"/>
      <c r="O31" s="841"/>
      <c r="P31" s="841"/>
      <c r="Q31" s="841"/>
      <c r="R31" s="841"/>
      <c r="S31" s="841"/>
      <c r="T31" s="841"/>
      <c r="U31" s="841"/>
      <c r="V31" s="841"/>
      <c r="W31" s="841"/>
    </row>
    <row r="32" spans="1:23" ht="29.1" hidden="1" customHeight="1" x14ac:dyDescent="0.2">
      <c r="A32" s="478"/>
      <c r="B32" s="841"/>
      <c r="C32" s="841"/>
      <c r="D32" s="841"/>
      <c r="E32" s="841"/>
      <c r="F32" s="841"/>
      <c r="G32" s="841"/>
      <c r="H32" s="841"/>
      <c r="I32" s="841"/>
      <c r="J32" s="841"/>
      <c r="K32" s="841"/>
      <c r="L32" s="841"/>
      <c r="M32" s="841"/>
      <c r="N32" s="841"/>
      <c r="O32" s="841"/>
      <c r="P32" s="841"/>
      <c r="Q32" s="841"/>
      <c r="R32" s="841"/>
      <c r="S32" s="841"/>
      <c r="T32" s="841"/>
      <c r="U32" s="841"/>
      <c r="V32" s="841"/>
      <c r="W32" s="841"/>
    </row>
    <row r="33" spans="1:23" ht="14.1" hidden="1" customHeight="1" x14ac:dyDescent="0.2">
      <c r="A33" s="478"/>
      <c r="B33" s="841"/>
      <c r="C33" s="841"/>
      <c r="D33" s="841"/>
      <c r="E33" s="841"/>
      <c r="F33" s="841"/>
      <c r="G33" s="841"/>
      <c r="H33" s="841"/>
      <c r="I33" s="841"/>
      <c r="J33" s="841"/>
      <c r="K33" s="841"/>
      <c r="L33" s="841"/>
      <c r="M33" s="841"/>
      <c r="N33" s="841"/>
      <c r="O33" s="841"/>
      <c r="P33" s="841"/>
      <c r="Q33" s="841"/>
      <c r="R33" s="841"/>
      <c r="S33" s="841"/>
      <c r="T33" s="841"/>
      <c r="U33" s="841"/>
      <c r="V33" s="841"/>
      <c r="W33" s="841"/>
    </row>
    <row r="34" spans="1:23" ht="14.1" customHeight="1" x14ac:dyDescent="0.2">
      <c r="A34" s="478"/>
      <c r="B34" s="841"/>
      <c r="C34" s="841"/>
      <c r="D34" s="841"/>
      <c r="E34" s="841"/>
      <c r="F34" s="841"/>
      <c r="G34" s="841"/>
      <c r="H34" s="841"/>
      <c r="I34" s="841"/>
      <c r="J34" s="841"/>
      <c r="K34" s="841"/>
      <c r="L34" s="841"/>
      <c r="M34" s="841"/>
      <c r="N34" s="841"/>
      <c r="O34" s="841"/>
      <c r="P34" s="841"/>
      <c r="Q34" s="841"/>
      <c r="R34" s="841"/>
      <c r="S34" s="841"/>
      <c r="T34" s="841"/>
      <c r="U34" s="841"/>
      <c r="V34" s="841"/>
      <c r="W34" s="841"/>
    </row>
    <row r="35" spans="1:23" ht="24.95" customHeight="1" x14ac:dyDescent="0.2">
      <c r="A35" s="478"/>
      <c r="B35" s="841"/>
      <c r="C35" s="841"/>
      <c r="D35" s="841"/>
      <c r="E35" s="841"/>
      <c r="F35" s="841"/>
      <c r="G35" s="841"/>
      <c r="H35" s="841"/>
      <c r="I35" s="841"/>
      <c r="J35" s="841"/>
      <c r="K35" s="841"/>
      <c r="L35" s="841"/>
      <c r="M35" s="841"/>
      <c r="N35" s="841"/>
      <c r="O35" s="841"/>
      <c r="P35" s="841"/>
      <c r="Q35" s="841"/>
      <c r="R35" s="841"/>
      <c r="S35" s="841"/>
      <c r="T35" s="841"/>
      <c r="U35" s="841"/>
      <c r="V35" s="841"/>
      <c r="W35" s="841"/>
    </row>
    <row r="36" spans="1:23" ht="12" customHeight="1" x14ac:dyDescent="0.2">
      <c r="A36" s="478"/>
      <c r="B36" s="847"/>
      <c r="C36" s="847"/>
      <c r="D36" s="847"/>
      <c r="E36" s="847"/>
      <c r="F36" s="847"/>
      <c r="G36" s="847"/>
      <c r="H36" s="847"/>
      <c r="I36" s="847"/>
      <c r="J36" s="847"/>
      <c r="K36" s="847"/>
      <c r="L36" s="847"/>
      <c r="M36" s="847"/>
      <c r="N36" s="847"/>
      <c r="O36" s="847"/>
      <c r="P36" s="847"/>
      <c r="Q36" s="847"/>
      <c r="R36" s="847"/>
      <c r="S36" s="847"/>
      <c r="T36" s="847"/>
      <c r="U36" s="847"/>
      <c r="V36" s="847"/>
      <c r="W36" s="847"/>
    </row>
    <row r="37" spans="1:23" ht="44.1" customHeight="1" x14ac:dyDescent="0.2">
      <c r="A37" s="478"/>
      <c r="B37" s="838" t="s">
        <v>1597</v>
      </c>
      <c r="C37" s="838"/>
      <c r="D37" s="838"/>
      <c r="E37" s="838"/>
      <c r="F37" s="838"/>
      <c r="G37" s="838"/>
      <c r="H37" s="838"/>
      <c r="I37" s="838"/>
      <c r="J37" s="838"/>
      <c r="K37" s="838"/>
      <c r="L37" s="838"/>
      <c r="M37" s="838"/>
      <c r="N37" s="838"/>
      <c r="O37" s="838"/>
      <c r="P37" s="838"/>
      <c r="Q37" s="838"/>
      <c r="R37" s="838"/>
      <c r="S37" s="838"/>
      <c r="T37" s="838"/>
      <c r="U37" s="838"/>
      <c r="V37" s="838"/>
      <c r="W37" s="838"/>
    </row>
    <row r="38" spans="1:23" ht="63" customHeight="1" x14ac:dyDescent="0.2">
      <c r="A38" s="478"/>
      <c r="B38" s="541" t="s">
        <v>1598</v>
      </c>
      <c r="C38" s="839" t="s">
        <v>1599</v>
      </c>
      <c r="D38" s="839"/>
      <c r="E38" s="839"/>
      <c r="F38" s="839"/>
      <c r="G38" s="839"/>
      <c r="H38" s="839"/>
      <c r="I38" s="839"/>
      <c r="J38" s="839"/>
      <c r="K38" s="839" t="s">
        <v>1600</v>
      </c>
      <c r="L38" s="839"/>
      <c r="M38" s="839"/>
      <c r="N38" s="839"/>
      <c r="O38" s="839" t="s">
        <v>1601</v>
      </c>
      <c r="P38" s="839"/>
      <c r="Q38" s="839"/>
      <c r="R38" s="839"/>
      <c r="S38" s="839" t="s">
        <v>1613</v>
      </c>
      <c r="T38" s="839"/>
      <c r="U38" s="839"/>
      <c r="V38" s="839"/>
      <c r="W38" s="839"/>
    </row>
    <row r="39" spans="1:23" ht="102.75" customHeight="1" x14ac:dyDescent="0.2">
      <c r="A39" s="478"/>
      <c r="B39" s="536" t="s">
        <v>1419</v>
      </c>
      <c r="C39" s="826" t="s">
        <v>1973</v>
      </c>
      <c r="D39" s="826"/>
      <c r="E39" s="826"/>
      <c r="F39" s="826"/>
      <c r="G39" s="826"/>
      <c r="H39" s="826"/>
      <c r="I39" s="826"/>
      <c r="J39" s="826"/>
      <c r="K39" s="849" t="s">
        <v>1719</v>
      </c>
      <c r="L39" s="849"/>
      <c r="M39" s="849"/>
      <c r="N39" s="849"/>
      <c r="O39" s="849" t="s">
        <v>1643</v>
      </c>
      <c r="P39" s="849"/>
      <c r="Q39" s="849"/>
      <c r="R39" s="849"/>
      <c r="S39" s="826" t="s">
        <v>1829</v>
      </c>
      <c r="T39" s="826"/>
      <c r="U39" s="826"/>
      <c r="V39" s="826"/>
      <c r="W39" s="826"/>
    </row>
    <row r="40" spans="1:23" ht="26.1" customHeight="1" x14ac:dyDescent="0.2">
      <c r="A40" s="478"/>
      <c r="B40" s="578" t="s">
        <v>1710</v>
      </c>
      <c r="C40" s="904" t="s">
        <v>1844</v>
      </c>
      <c r="D40" s="904"/>
      <c r="E40" s="904"/>
      <c r="F40" s="904"/>
      <c r="G40" s="904"/>
      <c r="H40" s="904"/>
      <c r="I40" s="904"/>
      <c r="J40" s="904"/>
      <c r="K40" s="849" t="s">
        <v>1719</v>
      </c>
      <c r="L40" s="849"/>
      <c r="M40" s="849"/>
      <c r="N40" s="849"/>
      <c r="O40" s="849" t="s">
        <v>669</v>
      </c>
      <c r="P40" s="849"/>
      <c r="Q40" s="849"/>
      <c r="R40" s="849"/>
      <c r="S40" s="826" t="s">
        <v>1845</v>
      </c>
      <c r="T40" s="826"/>
      <c r="U40" s="826"/>
      <c r="V40" s="826"/>
      <c r="W40" s="826"/>
    </row>
    <row r="41" spans="1:23" ht="158.25" customHeight="1" x14ac:dyDescent="0.2">
      <c r="A41" s="478"/>
      <c r="B41" s="578" t="s">
        <v>464</v>
      </c>
      <c r="C41" s="904" t="s">
        <v>1830</v>
      </c>
      <c r="D41" s="904"/>
      <c r="E41" s="904"/>
      <c r="F41" s="904"/>
      <c r="G41" s="904"/>
      <c r="H41" s="904"/>
      <c r="I41" s="904"/>
      <c r="J41" s="904"/>
      <c r="K41" s="849" t="s">
        <v>1719</v>
      </c>
      <c r="L41" s="849"/>
      <c r="M41" s="849"/>
      <c r="N41" s="849"/>
      <c r="O41" s="849" t="s">
        <v>1643</v>
      </c>
      <c r="P41" s="849"/>
      <c r="Q41" s="849"/>
      <c r="R41" s="849"/>
      <c r="S41" s="826" t="s">
        <v>1831</v>
      </c>
      <c r="T41" s="826"/>
      <c r="U41" s="826"/>
      <c r="V41" s="826"/>
      <c r="W41" s="826"/>
    </row>
    <row r="42" spans="1:23" s="546" customFormat="1" ht="33.950000000000003" customHeight="1" x14ac:dyDescent="0.2">
      <c r="A42" s="478"/>
      <c r="B42" s="911" t="s">
        <v>1975</v>
      </c>
      <c r="C42" s="904" t="s">
        <v>1832</v>
      </c>
      <c r="D42" s="904"/>
      <c r="E42" s="904"/>
      <c r="F42" s="904"/>
      <c r="G42" s="904"/>
      <c r="H42" s="904"/>
      <c r="I42" s="904"/>
      <c r="J42" s="904"/>
      <c r="K42" s="849" t="s">
        <v>1846</v>
      </c>
      <c r="L42" s="849"/>
      <c r="M42" s="849"/>
      <c r="N42" s="849"/>
      <c r="O42" s="849" t="s">
        <v>1640</v>
      </c>
      <c r="P42" s="849"/>
      <c r="Q42" s="849"/>
      <c r="R42" s="849"/>
      <c r="S42" s="826" t="s">
        <v>1974</v>
      </c>
      <c r="T42" s="826"/>
      <c r="U42" s="826"/>
      <c r="V42" s="826"/>
      <c r="W42" s="826"/>
    </row>
    <row r="43" spans="1:23" s="546" customFormat="1" ht="63.95" customHeight="1" x14ac:dyDescent="0.2">
      <c r="A43" s="478"/>
      <c r="B43" s="912"/>
      <c r="C43" s="904" t="s">
        <v>1852</v>
      </c>
      <c r="D43" s="904"/>
      <c r="E43" s="904"/>
      <c r="F43" s="904"/>
      <c r="G43" s="904"/>
      <c r="H43" s="904"/>
      <c r="I43" s="904"/>
      <c r="J43" s="904"/>
      <c r="K43" s="849" t="s">
        <v>1853</v>
      </c>
      <c r="L43" s="849"/>
      <c r="M43" s="849"/>
      <c r="N43" s="849"/>
      <c r="O43" s="849" t="s">
        <v>1640</v>
      </c>
      <c r="P43" s="849"/>
      <c r="Q43" s="849"/>
      <c r="R43" s="849"/>
      <c r="S43" s="826" t="s">
        <v>1854</v>
      </c>
      <c r="T43" s="826"/>
      <c r="U43" s="826"/>
      <c r="V43" s="826"/>
      <c r="W43" s="826"/>
    </row>
    <row r="44" spans="1:23" s="546" customFormat="1" ht="67.5" customHeight="1" x14ac:dyDescent="0.2">
      <c r="A44" s="478"/>
      <c r="B44" s="912"/>
      <c r="C44" s="904" t="s">
        <v>1851</v>
      </c>
      <c r="D44" s="904"/>
      <c r="E44" s="904"/>
      <c r="F44" s="904"/>
      <c r="G44" s="904"/>
      <c r="H44" s="904"/>
      <c r="I44" s="904"/>
      <c r="J44" s="904"/>
      <c r="K44" s="849" t="s">
        <v>1855</v>
      </c>
      <c r="L44" s="849"/>
      <c r="M44" s="849"/>
      <c r="N44" s="849"/>
      <c r="O44" s="849" t="s">
        <v>1640</v>
      </c>
      <c r="P44" s="849"/>
      <c r="Q44" s="849"/>
      <c r="R44" s="849"/>
      <c r="S44" s="826" t="s">
        <v>1856</v>
      </c>
      <c r="T44" s="826"/>
      <c r="U44" s="826"/>
      <c r="V44" s="826"/>
      <c r="W44" s="826"/>
    </row>
    <row r="45" spans="1:23" ht="20.100000000000001" customHeight="1" x14ac:dyDescent="0.2">
      <c r="A45" s="478"/>
      <c r="B45" s="913"/>
      <c r="C45" s="904" t="s">
        <v>1850</v>
      </c>
      <c r="D45" s="904"/>
      <c r="E45" s="904"/>
      <c r="F45" s="904"/>
      <c r="G45" s="904"/>
      <c r="H45" s="904"/>
      <c r="I45" s="904"/>
      <c r="J45" s="904"/>
      <c r="K45" s="849" t="s">
        <v>1849</v>
      </c>
      <c r="L45" s="849"/>
      <c r="M45" s="849"/>
      <c r="N45" s="849"/>
      <c r="O45" s="849" t="s">
        <v>1641</v>
      </c>
      <c r="P45" s="849"/>
      <c r="Q45" s="849"/>
      <c r="R45" s="849"/>
      <c r="S45" s="826" t="s">
        <v>1848</v>
      </c>
      <c r="T45" s="826"/>
      <c r="U45" s="826"/>
      <c r="V45" s="826"/>
      <c r="W45" s="826"/>
    </row>
    <row r="46" spans="1:23" s="546" customFormat="1" ht="20.100000000000001" customHeight="1" x14ac:dyDescent="0.2">
      <c r="A46" s="478"/>
      <c r="B46" s="857" t="s">
        <v>1425</v>
      </c>
      <c r="C46" s="826" t="s">
        <v>1857</v>
      </c>
      <c r="D46" s="826"/>
      <c r="E46" s="826"/>
      <c r="F46" s="826"/>
      <c r="G46" s="826"/>
      <c r="H46" s="826"/>
      <c r="I46" s="826"/>
      <c r="J46" s="826"/>
      <c r="K46" s="849" t="s">
        <v>1858</v>
      </c>
      <c r="L46" s="849"/>
      <c r="M46" s="849"/>
      <c r="N46" s="849"/>
      <c r="O46" s="849" t="s">
        <v>1643</v>
      </c>
      <c r="P46" s="849"/>
      <c r="Q46" s="849"/>
      <c r="R46" s="849"/>
      <c r="S46" s="826" t="s">
        <v>1861</v>
      </c>
      <c r="T46" s="826"/>
      <c r="U46" s="826"/>
      <c r="V46" s="826"/>
      <c r="W46" s="826"/>
    </row>
    <row r="47" spans="1:23" s="546" customFormat="1" ht="26.25" customHeight="1" x14ac:dyDescent="0.2">
      <c r="A47" s="478"/>
      <c r="B47" s="858"/>
      <c r="C47" s="826" t="s">
        <v>1859</v>
      </c>
      <c r="D47" s="826"/>
      <c r="E47" s="826"/>
      <c r="F47" s="826"/>
      <c r="G47" s="826"/>
      <c r="H47" s="826"/>
      <c r="I47" s="826"/>
      <c r="J47" s="826"/>
      <c r="K47" s="849" t="s">
        <v>1858</v>
      </c>
      <c r="L47" s="849"/>
      <c r="M47" s="849"/>
      <c r="N47" s="849"/>
      <c r="O47" s="849" t="s">
        <v>1640</v>
      </c>
      <c r="P47" s="849"/>
      <c r="Q47" s="849"/>
      <c r="R47" s="849"/>
      <c r="S47" s="826" t="s">
        <v>1861</v>
      </c>
      <c r="T47" s="826"/>
      <c r="U47" s="826"/>
      <c r="V47" s="826"/>
      <c r="W47" s="826"/>
    </row>
    <row r="48" spans="1:23" s="546" customFormat="1" ht="20.100000000000001" customHeight="1" x14ac:dyDescent="0.2">
      <c r="A48" s="478"/>
      <c r="B48" s="858"/>
      <c r="C48" s="826" t="s">
        <v>1860</v>
      </c>
      <c r="D48" s="826"/>
      <c r="E48" s="826"/>
      <c r="F48" s="826"/>
      <c r="G48" s="826"/>
      <c r="H48" s="826"/>
      <c r="I48" s="826"/>
      <c r="J48" s="826"/>
      <c r="K48" s="849" t="s">
        <v>1858</v>
      </c>
      <c r="L48" s="849"/>
      <c r="M48" s="849"/>
      <c r="N48" s="849"/>
      <c r="O48" s="849" t="s">
        <v>677</v>
      </c>
      <c r="P48" s="849"/>
      <c r="Q48" s="849"/>
      <c r="R48" s="849"/>
      <c r="S48" s="826" t="s">
        <v>1861</v>
      </c>
      <c r="T48" s="826"/>
      <c r="U48" s="826"/>
      <c r="V48" s="826"/>
      <c r="W48" s="826"/>
    </row>
    <row r="49" spans="1:23" ht="74.099999999999994" customHeight="1" x14ac:dyDescent="0.2">
      <c r="A49" s="478"/>
      <c r="B49" s="859"/>
      <c r="C49" s="826" t="s">
        <v>1862</v>
      </c>
      <c r="D49" s="826"/>
      <c r="E49" s="826"/>
      <c r="F49" s="826"/>
      <c r="G49" s="826"/>
      <c r="H49" s="826"/>
      <c r="I49" s="826"/>
      <c r="J49" s="826"/>
      <c r="K49" s="849" t="s">
        <v>1858</v>
      </c>
      <c r="L49" s="849"/>
      <c r="M49" s="849"/>
      <c r="N49" s="849"/>
      <c r="O49" s="849" t="s">
        <v>669</v>
      </c>
      <c r="P49" s="849"/>
      <c r="Q49" s="849"/>
      <c r="R49" s="849"/>
      <c r="S49" s="826" t="s">
        <v>1863</v>
      </c>
      <c r="T49" s="826"/>
      <c r="U49" s="826"/>
      <c r="V49" s="826"/>
      <c r="W49" s="826"/>
    </row>
    <row r="50" spans="1:23" ht="66.95" customHeight="1" x14ac:dyDescent="0.2">
      <c r="A50" s="478"/>
      <c r="B50" s="536" t="s">
        <v>1426</v>
      </c>
      <c r="C50" s="826" t="s">
        <v>1836</v>
      </c>
      <c r="D50" s="826"/>
      <c r="E50" s="826"/>
      <c r="F50" s="826"/>
      <c r="G50" s="826"/>
      <c r="H50" s="826"/>
      <c r="I50" s="826"/>
      <c r="J50" s="826"/>
      <c r="K50" s="849" t="s">
        <v>1837</v>
      </c>
      <c r="L50" s="849"/>
      <c r="M50" s="849"/>
      <c r="N50" s="849"/>
      <c r="O50" s="849" t="s">
        <v>1640</v>
      </c>
      <c r="P50" s="849"/>
      <c r="Q50" s="849"/>
      <c r="R50" s="849"/>
      <c r="S50" s="826" t="s">
        <v>1838</v>
      </c>
      <c r="T50" s="826"/>
      <c r="U50" s="826"/>
      <c r="V50" s="826"/>
      <c r="W50" s="826"/>
    </row>
    <row r="51" spans="1:23" s="542" customFormat="1" ht="66" customHeight="1" x14ac:dyDescent="0.2">
      <c r="A51" s="478"/>
      <c r="B51" s="536" t="s">
        <v>1486</v>
      </c>
      <c r="C51" s="826" t="s">
        <v>1841</v>
      </c>
      <c r="D51" s="826"/>
      <c r="E51" s="826"/>
      <c r="F51" s="826"/>
      <c r="G51" s="826"/>
      <c r="H51" s="826"/>
      <c r="I51" s="826"/>
      <c r="J51" s="826"/>
      <c r="K51" s="849" t="s">
        <v>1719</v>
      </c>
      <c r="L51" s="849"/>
      <c r="M51" s="849"/>
      <c r="N51" s="849"/>
      <c r="O51" s="849" t="s">
        <v>1643</v>
      </c>
      <c r="P51" s="849"/>
      <c r="Q51" s="849"/>
      <c r="R51" s="849"/>
      <c r="S51" s="826" t="s">
        <v>1847</v>
      </c>
      <c r="T51" s="826"/>
      <c r="U51" s="826"/>
      <c r="V51" s="826"/>
      <c r="W51" s="826"/>
    </row>
    <row r="52" spans="1:23" ht="129.75" customHeight="1" x14ac:dyDescent="0.2">
      <c r="A52" s="478"/>
      <c r="B52" s="536" t="s">
        <v>435</v>
      </c>
      <c r="C52" s="826" t="s">
        <v>1864</v>
      </c>
      <c r="D52" s="826"/>
      <c r="E52" s="826"/>
      <c r="F52" s="826"/>
      <c r="G52" s="826"/>
      <c r="H52" s="826"/>
      <c r="I52" s="826"/>
      <c r="J52" s="826"/>
      <c r="K52" s="849" t="s">
        <v>1622</v>
      </c>
      <c r="L52" s="849"/>
      <c r="M52" s="849"/>
      <c r="N52" s="849"/>
      <c r="O52" s="849" t="s">
        <v>677</v>
      </c>
      <c r="P52" s="849"/>
      <c r="Q52" s="849"/>
      <c r="R52" s="849"/>
      <c r="S52" s="826" t="s">
        <v>1865</v>
      </c>
      <c r="T52" s="826"/>
      <c r="U52" s="826"/>
      <c r="V52" s="826"/>
      <c r="W52" s="826"/>
    </row>
    <row r="53" spans="1:23" ht="27" x14ac:dyDescent="0.2">
      <c r="B53" s="536" t="s">
        <v>1427</v>
      </c>
      <c r="C53" s="826" t="s">
        <v>1842</v>
      </c>
      <c r="D53" s="826"/>
      <c r="E53" s="826"/>
      <c r="F53" s="826"/>
      <c r="G53" s="826"/>
      <c r="H53" s="826"/>
      <c r="I53" s="826"/>
      <c r="J53" s="826"/>
      <c r="K53" s="849" t="s">
        <v>1719</v>
      </c>
      <c r="L53" s="849"/>
      <c r="M53" s="849"/>
      <c r="N53" s="849"/>
      <c r="O53" s="849" t="s">
        <v>1641</v>
      </c>
      <c r="P53" s="849"/>
      <c r="Q53" s="849"/>
      <c r="R53" s="849"/>
      <c r="S53" s="826" t="s">
        <v>1843</v>
      </c>
      <c r="T53" s="826"/>
      <c r="U53" s="826"/>
      <c r="V53" s="826"/>
      <c r="W53" s="826"/>
    </row>
    <row r="54" spans="1:23" ht="12.95" customHeight="1" x14ac:dyDescent="0.2">
      <c r="A54" s="478"/>
    </row>
    <row r="55" spans="1:23" x14ac:dyDescent="0.2">
      <c r="A55" s="537"/>
      <c r="B55" s="838" t="s">
        <v>1602</v>
      </c>
      <c r="C55" s="838"/>
      <c r="D55" s="838"/>
      <c r="E55" s="838"/>
      <c r="F55" s="838"/>
      <c r="G55" s="838"/>
      <c r="H55" s="838"/>
      <c r="I55" s="838"/>
      <c r="J55" s="838"/>
      <c r="K55" s="838"/>
      <c r="L55" s="838"/>
      <c r="M55" s="838"/>
      <c r="N55" s="838"/>
      <c r="O55" s="838"/>
      <c r="P55" s="838"/>
      <c r="Q55" s="838"/>
      <c r="R55" s="838"/>
      <c r="S55" s="838"/>
      <c r="T55" s="838"/>
      <c r="U55" s="838"/>
      <c r="V55" s="838"/>
      <c r="W55" s="838"/>
    </row>
    <row r="56" spans="1:23" ht="24.95" customHeight="1" x14ac:dyDescent="0.2">
      <c r="A56" s="538"/>
      <c r="B56" s="714" t="s">
        <v>1290</v>
      </c>
      <c r="C56" s="715"/>
      <c r="D56" s="715"/>
      <c r="E56" s="715"/>
      <c r="F56" s="715"/>
      <c r="G56" s="715"/>
      <c r="H56" s="715"/>
      <c r="I56" s="715"/>
      <c r="J56" s="715"/>
      <c r="K56" s="715"/>
      <c r="L56" s="715"/>
      <c r="M56" s="715"/>
      <c r="N56" s="715"/>
      <c r="O56" s="715"/>
      <c r="P56" s="715"/>
      <c r="Q56" s="715"/>
      <c r="R56" s="715"/>
      <c r="S56" s="715"/>
      <c r="T56" s="715"/>
      <c r="U56" s="715"/>
      <c r="V56" s="715"/>
      <c r="W56" s="715"/>
    </row>
    <row r="57" spans="1:23" ht="24.95" customHeight="1" x14ac:dyDescent="0.2">
      <c r="A57" s="538"/>
      <c r="B57" s="697" t="s">
        <v>1605</v>
      </c>
      <c r="C57" s="698"/>
      <c r="D57" s="698"/>
      <c r="E57" s="698"/>
      <c r="F57" s="698"/>
      <c r="G57" s="698"/>
      <c r="H57" s="698"/>
      <c r="I57" s="698"/>
      <c r="J57" s="698"/>
      <c r="K57" s="698"/>
      <c r="L57" s="698"/>
      <c r="M57" s="698"/>
      <c r="N57" s="698"/>
      <c r="O57" s="698"/>
      <c r="P57" s="698"/>
      <c r="Q57" s="698"/>
      <c r="R57" s="698"/>
      <c r="S57" s="698"/>
      <c r="T57" s="698"/>
      <c r="U57" s="698"/>
      <c r="V57" s="698"/>
      <c r="W57" s="698"/>
    </row>
    <row r="58" spans="1:23" ht="24.95" hidden="1" customHeight="1" x14ac:dyDescent="0.2">
      <c r="A58" s="538"/>
      <c r="B58" s="697" t="s">
        <v>1606</v>
      </c>
      <c r="C58" s="698"/>
      <c r="D58" s="698"/>
      <c r="E58" s="698"/>
      <c r="F58" s="698"/>
      <c r="G58" s="698"/>
      <c r="H58" s="698"/>
      <c r="I58" s="698"/>
      <c r="J58" s="698"/>
      <c r="K58" s="698"/>
      <c r="L58" s="698"/>
      <c r="M58" s="698"/>
      <c r="N58" s="698"/>
      <c r="O58" s="698"/>
      <c r="P58" s="698"/>
      <c r="Q58" s="698"/>
      <c r="R58" s="698"/>
      <c r="S58" s="698"/>
      <c r="T58" s="698"/>
      <c r="U58" s="698"/>
      <c r="V58" s="698"/>
      <c r="W58" s="698"/>
    </row>
    <row r="59" spans="1:23" ht="24.95" hidden="1" customHeight="1" x14ac:dyDescent="0.2">
      <c r="A59" s="538"/>
      <c r="B59" s="697"/>
      <c r="C59" s="698"/>
      <c r="D59" s="698"/>
      <c r="E59" s="698"/>
      <c r="F59" s="698"/>
      <c r="G59" s="698"/>
      <c r="H59" s="698"/>
      <c r="I59" s="698"/>
      <c r="J59" s="698"/>
      <c r="K59" s="698"/>
      <c r="L59" s="698"/>
      <c r="M59" s="698"/>
      <c r="N59" s="698"/>
      <c r="O59" s="698"/>
      <c r="P59" s="698"/>
      <c r="Q59" s="698"/>
      <c r="R59" s="698"/>
      <c r="S59" s="698"/>
      <c r="T59" s="698"/>
      <c r="U59" s="698"/>
      <c r="V59" s="698"/>
      <c r="W59" s="698"/>
    </row>
    <row r="60" spans="1:23" x14ac:dyDescent="0.2">
      <c r="B60" s="848"/>
      <c r="C60" s="791"/>
      <c r="D60" s="791"/>
      <c r="E60" s="791"/>
      <c r="F60" s="791"/>
      <c r="G60" s="791"/>
      <c r="H60" s="791"/>
      <c r="I60" s="791"/>
      <c r="J60" s="791"/>
      <c r="K60" s="791"/>
      <c r="L60" s="791"/>
      <c r="M60" s="791"/>
      <c r="N60" s="791"/>
      <c r="O60" s="791"/>
      <c r="P60" s="791"/>
      <c r="Q60" s="791"/>
      <c r="R60" s="791"/>
      <c r="S60" s="791"/>
      <c r="T60" s="791"/>
      <c r="U60" s="791"/>
      <c r="V60" s="791"/>
      <c r="W60" s="791"/>
    </row>
  </sheetData>
  <customSheetViews>
    <customSheetView guid="{B571A6AA-5FF9-4D4B-83A0-0601E61E0A45}" scale="165" showPageBreaks="1" printArea="1" hiddenRows="1" state="hidden">
      <selection activeCell="B8" sqref="B8"/>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65" showPageBreaks="1" printArea="1" hiddenRows="1" state="hidden">
      <selection activeCell="B8" sqref="B8"/>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109">
    <mergeCell ref="B58:W58"/>
    <mergeCell ref="B59:W59"/>
    <mergeCell ref="B60:W60"/>
    <mergeCell ref="C53:J53"/>
    <mergeCell ref="K53:N53"/>
    <mergeCell ref="O53:R53"/>
    <mergeCell ref="S53:W53"/>
    <mergeCell ref="B55:W55"/>
    <mergeCell ref="B56:W56"/>
    <mergeCell ref="C50:J50"/>
    <mergeCell ref="K50:N50"/>
    <mergeCell ref="O50:R50"/>
    <mergeCell ref="S50:W50"/>
    <mergeCell ref="C51:J51"/>
    <mergeCell ref="K51:N51"/>
    <mergeCell ref="O51:R51"/>
    <mergeCell ref="S51:W51"/>
    <mergeCell ref="B57:W57"/>
    <mergeCell ref="C52:J52"/>
    <mergeCell ref="K52:N52"/>
    <mergeCell ref="O52:R52"/>
    <mergeCell ref="S52:W52"/>
    <mergeCell ref="C40:J40"/>
    <mergeCell ref="K40:N40"/>
    <mergeCell ref="O40:R40"/>
    <mergeCell ref="S40:W40"/>
    <mergeCell ref="C41:J41"/>
    <mergeCell ref="K41:N41"/>
    <mergeCell ref="O41:R41"/>
    <mergeCell ref="S41:W41"/>
    <mergeCell ref="C42:J42"/>
    <mergeCell ref="K42:N42"/>
    <mergeCell ref="O42:R42"/>
    <mergeCell ref="S42:W42"/>
    <mergeCell ref="C39:J39"/>
    <mergeCell ref="K39:N39"/>
    <mergeCell ref="O39:R39"/>
    <mergeCell ref="S39:W39"/>
    <mergeCell ref="C8:W8"/>
    <mergeCell ref="C9:W9"/>
    <mergeCell ref="B11:W11"/>
    <mergeCell ref="D12:W12"/>
    <mergeCell ref="D13:W13"/>
    <mergeCell ref="B33:W33"/>
    <mergeCell ref="B35:W35"/>
    <mergeCell ref="B36:W36"/>
    <mergeCell ref="B37:W37"/>
    <mergeCell ref="B32:W32"/>
    <mergeCell ref="B27:W27"/>
    <mergeCell ref="B28:W28"/>
    <mergeCell ref="B29:W29"/>
    <mergeCell ref="B30:W30"/>
    <mergeCell ref="B31:W31"/>
    <mergeCell ref="B22:W22"/>
    <mergeCell ref="D14:W14"/>
    <mergeCell ref="B34:W34"/>
    <mergeCell ref="D15:W15"/>
    <mergeCell ref="D16:W16"/>
    <mergeCell ref="B1:B2"/>
    <mergeCell ref="C1:W2"/>
    <mergeCell ref="B4:B7"/>
    <mergeCell ref="D4:W4"/>
    <mergeCell ref="D5:W5"/>
    <mergeCell ref="D6:W6"/>
    <mergeCell ref="D7:J7"/>
    <mergeCell ref="K7:N7"/>
    <mergeCell ref="O7:W7"/>
    <mergeCell ref="D17:W17"/>
    <mergeCell ref="D18:W18"/>
    <mergeCell ref="B20:W20"/>
    <mergeCell ref="B21:W21"/>
    <mergeCell ref="B23:W23"/>
    <mergeCell ref="B24:W24"/>
    <mergeCell ref="B25:W25"/>
    <mergeCell ref="B26:W26"/>
    <mergeCell ref="C38:J38"/>
    <mergeCell ref="K38:N38"/>
    <mergeCell ref="O38:R38"/>
    <mergeCell ref="S38:W38"/>
    <mergeCell ref="B42:B45"/>
    <mergeCell ref="C44:J44"/>
    <mergeCell ref="K44:N44"/>
    <mergeCell ref="O44:R44"/>
    <mergeCell ref="S44:W44"/>
    <mergeCell ref="C43:J43"/>
    <mergeCell ref="K43:N43"/>
    <mergeCell ref="O43:R43"/>
    <mergeCell ref="S43:W43"/>
    <mergeCell ref="C45:J45"/>
    <mergeCell ref="K45:N45"/>
    <mergeCell ref="O45:R45"/>
    <mergeCell ref="S45:W45"/>
    <mergeCell ref="C49:J49"/>
    <mergeCell ref="K49:N49"/>
    <mergeCell ref="O49:R49"/>
    <mergeCell ref="S49:W49"/>
    <mergeCell ref="B46:B49"/>
    <mergeCell ref="C47:J47"/>
    <mergeCell ref="K47:N47"/>
    <mergeCell ref="O47:R47"/>
    <mergeCell ref="S47:W47"/>
    <mergeCell ref="C48:J48"/>
    <mergeCell ref="K48:N48"/>
    <mergeCell ref="O48:R48"/>
    <mergeCell ref="S48:W48"/>
    <mergeCell ref="C46:J46"/>
    <mergeCell ref="K46:N46"/>
    <mergeCell ref="O46:R46"/>
    <mergeCell ref="S46:W46"/>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O39:R53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tabColor rgb="FFFF0000"/>
    <outlinePr summaryBelow="0" summaryRight="0"/>
  </sheetPr>
  <dimension ref="A1:W47"/>
  <sheetViews>
    <sheetView view="pageBreakPreview" zoomScale="165" zoomScaleNormal="165" zoomScaleSheetLayoutView="85" zoomScalePageLayoutView="165" workbookViewId="0">
      <selection activeCell="B8" sqref="B8"/>
    </sheetView>
  </sheetViews>
  <sheetFormatPr defaultColWidth="8.85546875" defaultRowHeight="15" x14ac:dyDescent="0.2"/>
  <cols>
    <col min="1" max="1" width="2.140625" style="540" customWidth="1"/>
    <col min="2" max="2" width="20.28515625" style="540" customWidth="1"/>
    <col min="3" max="3" width="16.85546875" style="392" customWidth="1"/>
    <col min="4" max="4" width="3" style="346" customWidth="1"/>
    <col min="5" max="20" width="3.28515625" style="346" customWidth="1"/>
    <col min="21" max="21" width="2.28515625" style="346" customWidth="1"/>
    <col min="22" max="23" width="3.2851562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32.1" customHeight="1" x14ac:dyDescent="0.2">
      <c r="B1" s="684"/>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685"/>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1458</v>
      </c>
      <c r="C4" s="486" t="s">
        <v>1604</v>
      </c>
      <c r="D4" s="716" t="s">
        <v>401</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691"/>
      <c r="C5" s="486" t="s">
        <v>1593</v>
      </c>
      <c r="D5" s="732" t="s">
        <v>1636</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35" t="s">
        <v>1306</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486" t="s">
        <v>1603</v>
      </c>
      <c r="D7" s="732" t="s">
        <v>1323</v>
      </c>
      <c r="E7" s="733"/>
      <c r="F7" s="733"/>
      <c r="G7" s="733"/>
      <c r="H7" s="733"/>
      <c r="I7" s="733"/>
      <c r="J7" s="733"/>
      <c r="K7" s="898" t="s">
        <v>1274</v>
      </c>
      <c r="L7" s="899"/>
      <c r="M7" s="899"/>
      <c r="N7" s="900"/>
      <c r="O7" s="739"/>
      <c r="P7" s="740"/>
      <c r="Q7" s="740"/>
      <c r="R7" s="740"/>
      <c r="S7" s="740"/>
      <c r="T7" s="740"/>
      <c r="U7" s="740"/>
      <c r="V7" s="740"/>
      <c r="W7" s="741"/>
    </row>
    <row r="8" spans="1:23" ht="18.95" customHeight="1" x14ac:dyDescent="0.2">
      <c r="A8" s="478"/>
      <c r="B8" s="486" t="s">
        <v>1272</v>
      </c>
      <c r="C8" s="695" t="s">
        <v>797</v>
      </c>
      <c r="D8" s="696"/>
      <c r="E8" s="696"/>
      <c r="F8" s="696"/>
      <c r="G8" s="696"/>
      <c r="H8" s="696"/>
      <c r="I8" s="696"/>
      <c r="J8" s="696"/>
      <c r="K8" s="696"/>
      <c r="L8" s="696"/>
      <c r="M8" s="696"/>
      <c r="N8" s="696"/>
      <c r="O8" s="696"/>
      <c r="P8" s="696"/>
      <c r="Q8" s="696"/>
      <c r="R8" s="696"/>
      <c r="S8" s="696"/>
      <c r="T8" s="696"/>
      <c r="U8" s="696"/>
      <c r="V8" s="696"/>
      <c r="W8" s="696"/>
    </row>
    <row r="9" spans="1:23" ht="21.95" customHeight="1" x14ac:dyDescent="0.2">
      <c r="A9" s="478"/>
      <c r="B9" s="486" t="s">
        <v>1273</v>
      </c>
      <c r="C9" s="695" t="s">
        <v>1643</v>
      </c>
      <c r="D9" s="696"/>
      <c r="E9" s="696"/>
      <c r="F9" s="696"/>
      <c r="G9" s="696"/>
      <c r="H9" s="696"/>
      <c r="I9" s="696"/>
      <c r="J9" s="696"/>
      <c r="K9" s="696"/>
      <c r="L9" s="696"/>
      <c r="M9" s="696"/>
      <c r="N9" s="696"/>
      <c r="O9" s="696"/>
      <c r="P9" s="696"/>
      <c r="Q9" s="696"/>
      <c r="R9" s="696"/>
      <c r="S9" s="696"/>
      <c r="T9" s="696"/>
      <c r="U9" s="696"/>
      <c r="V9" s="696"/>
      <c r="W9" s="696"/>
    </row>
    <row r="10" spans="1:23"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ht="15.95" customHeight="1" x14ac:dyDescent="0.2">
      <c r="A12" s="478"/>
      <c r="B12" s="541" t="s">
        <v>1276</v>
      </c>
      <c r="C12" s="541"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ht="15.95" customHeight="1" x14ac:dyDescent="0.2">
      <c r="A13" s="478"/>
      <c r="B13" s="534">
        <v>0</v>
      </c>
      <c r="C13" s="535"/>
      <c r="D13" s="698" t="s">
        <v>1610</v>
      </c>
      <c r="E13" s="698"/>
      <c r="F13" s="698"/>
      <c r="G13" s="698"/>
      <c r="H13" s="698"/>
      <c r="I13" s="698"/>
      <c r="J13" s="698"/>
      <c r="K13" s="698"/>
      <c r="L13" s="698"/>
      <c r="M13" s="698"/>
      <c r="N13" s="698"/>
      <c r="O13" s="698"/>
      <c r="P13" s="698"/>
      <c r="Q13" s="698"/>
      <c r="R13" s="698"/>
      <c r="S13" s="698"/>
      <c r="T13" s="698"/>
      <c r="U13" s="698"/>
      <c r="V13" s="698"/>
      <c r="W13" s="698"/>
    </row>
    <row r="14" spans="1:23" ht="15.95" customHeight="1" x14ac:dyDescent="0.2">
      <c r="A14" s="478"/>
      <c r="B14" s="534"/>
      <c r="C14" s="535"/>
      <c r="D14" s="698"/>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34"/>
      <c r="C15" s="535"/>
      <c r="D15" s="698"/>
      <c r="E15" s="698"/>
      <c r="F15" s="698"/>
      <c r="G15" s="698"/>
      <c r="H15" s="698"/>
      <c r="I15" s="698"/>
      <c r="J15" s="698"/>
      <c r="K15" s="698"/>
      <c r="L15" s="698"/>
      <c r="M15" s="698"/>
      <c r="N15" s="698"/>
      <c r="O15" s="698"/>
      <c r="P15" s="698"/>
      <c r="Q15" s="698"/>
      <c r="R15" s="698"/>
      <c r="S15" s="698"/>
      <c r="T15" s="698"/>
      <c r="U15" s="698"/>
      <c r="V15" s="698"/>
      <c r="W15" s="698"/>
    </row>
    <row r="16" spans="1:23"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ht="12" customHeight="1" x14ac:dyDescent="0.2">
      <c r="A20" s="478"/>
      <c r="B20" s="838" t="s">
        <v>1596</v>
      </c>
      <c r="C20" s="838"/>
      <c r="D20" s="838"/>
      <c r="E20" s="838"/>
      <c r="F20" s="838"/>
      <c r="G20" s="838"/>
      <c r="H20" s="838"/>
      <c r="I20" s="838"/>
      <c r="J20" s="838"/>
      <c r="K20" s="838"/>
      <c r="L20" s="838"/>
      <c r="M20" s="838"/>
      <c r="N20" s="838"/>
      <c r="O20" s="838"/>
      <c r="P20" s="838"/>
      <c r="Q20" s="838"/>
      <c r="R20" s="838"/>
      <c r="S20" s="838"/>
      <c r="T20" s="838"/>
      <c r="U20" s="838"/>
      <c r="V20" s="838"/>
      <c r="W20" s="838"/>
    </row>
    <row r="21" spans="1:23" ht="15.95" customHeight="1" x14ac:dyDescent="0.2">
      <c r="A21" s="478"/>
      <c r="B21" s="895" t="s">
        <v>1648</v>
      </c>
      <c r="C21" s="895"/>
      <c r="D21" s="895"/>
      <c r="E21" s="895"/>
      <c r="F21" s="895"/>
      <c r="G21" s="895"/>
      <c r="H21" s="895"/>
      <c r="I21" s="895"/>
      <c r="J21" s="895"/>
      <c r="K21" s="895"/>
      <c r="L21" s="895"/>
      <c r="M21" s="895"/>
      <c r="N21" s="895"/>
      <c r="O21" s="895"/>
      <c r="P21" s="895"/>
      <c r="Q21" s="895"/>
      <c r="R21" s="895"/>
      <c r="S21" s="895"/>
      <c r="T21" s="895"/>
      <c r="U21" s="895"/>
      <c r="V21" s="895"/>
      <c r="W21" s="895"/>
    </row>
    <row r="22" spans="1:23" ht="15.95" customHeight="1" x14ac:dyDescent="0.2">
      <c r="A22" s="478"/>
      <c r="B22" s="896" t="s">
        <v>1977</v>
      </c>
      <c r="C22" s="896"/>
      <c r="D22" s="896"/>
      <c r="E22" s="896"/>
      <c r="F22" s="896"/>
      <c r="G22" s="896"/>
      <c r="H22" s="896"/>
      <c r="I22" s="896"/>
      <c r="J22" s="896"/>
      <c r="K22" s="896"/>
      <c r="L22" s="896"/>
      <c r="M22" s="896"/>
      <c r="N22" s="896"/>
      <c r="O22" s="896"/>
      <c r="P22" s="896"/>
      <c r="Q22" s="896"/>
      <c r="R22" s="896"/>
      <c r="S22" s="896"/>
      <c r="T22" s="896"/>
      <c r="U22" s="896"/>
      <c r="V22" s="896"/>
      <c r="W22" s="896"/>
    </row>
    <row r="23" spans="1:23" ht="15.95" customHeight="1" x14ac:dyDescent="0.2">
      <c r="A23" s="478"/>
      <c r="B23" s="841" t="s">
        <v>1616</v>
      </c>
      <c r="C23" s="841"/>
      <c r="D23" s="841"/>
      <c r="E23" s="841"/>
      <c r="F23" s="841"/>
      <c r="G23" s="841"/>
      <c r="H23" s="841"/>
      <c r="I23" s="841"/>
      <c r="J23" s="841"/>
      <c r="K23" s="841"/>
      <c r="L23" s="841"/>
      <c r="M23" s="841"/>
      <c r="N23" s="841"/>
      <c r="O23" s="841"/>
      <c r="P23" s="841"/>
      <c r="Q23" s="841"/>
      <c r="R23" s="841"/>
      <c r="S23" s="841"/>
      <c r="T23" s="841"/>
      <c r="U23" s="841"/>
      <c r="V23" s="841"/>
      <c r="W23" s="841"/>
    </row>
    <row r="24" spans="1:23" ht="27" customHeight="1" x14ac:dyDescent="0.2">
      <c r="A24" s="478"/>
      <c r="B24" s="841" t="s">
        <v>1818</v>
      </c>
      <c r="C24" s="841"/>
      <c r="D24" s="841"/>
      <c r="E24" s="841"/>
      <c r="F24" s="841"/>
      <c r="G24" s="841"/>
      <c r="H24" s="841"/>
      <c r="I24" s="841"/>
      <c r="J24" s="841"/>
      <c r="K24" s="841"/>
      <c r="L24" s="841"/>
      <c r="M24" s="841"/>
      <c r="N24" s="841"/>
      <c r="O24" s="841"/>
      <c r="P24" s="841"/>
      <c r="Q24" s="841"/>
      <c r="R24" s="841"/>
      <c r="S24" s="841"/>
      <c r="T24" s="841"/>
      <c r="U24" s="841"/>
      <c r="V24" s="841"/>
      <c r="W24" s="841"/>
    </row>
    <row r="25" spans="1:23" ht="15.95" customHeight="1" x14ac:dyDescent="0.2">
      <c r="A25" s="478"/>
      <c r="B25" s="841" t="s">
        <v>1819</v>
      </c>
      <c r="C25" s="841"/>
      <c r="D25" s="841"/>
      <c r="E25" s="841"/>
      <c r="F25" s="841"/>
      <c r="G25" s="841"/>
      <c r="H25" s="841"/>
      <c r="I25" s="841"/>
      <c r="J25" s="841"/>
      <c r="K25" s="841"/>
      <c r="L25" s="841"/>
      <c r="M25" s="841"/>
      <c r="N25" s="841"/>
      <c r="O25" s="841"/>
      <c r="P25" s="841"/>
      <c r="Q25" s="841"/>
      <c r="R25" s="841"/>
      <c r="S25" s="841"/>
      <c r="T25" s="841"/>
      <c r="U25" s="841"/>
      <c r="V25" s="841"/>
      <c r="W25" s="841"/>
    </row>
    <row r="26" spans="1:23" ht="15.95" hidden="1" customHeight="1" x14ac:dyDescent="0.2">
      <c r="A26" s="478"/>
      <c r="B26" s="841"/>
      <c r="C26" s="841"/>
      <c r="D26" s="841"/>
      <c r="E26" s="841"/>
      <c r="F26" s="841"/>
      <c r="G26" s="841"/>
      <c r="H26" s="841"/>
      <c r="I26" s="841"/>
      <c r="J26" s="841"/>
      <c r="K26" s="841"/>
      <c r="L26" s="841"/>
      <c r="M26" s="841"/>
      <c r="N26" s="841"/>
      <c r="O26" s="841"/>
      <c r="P26" s="841"/>
      <c r="Q26" s="841"/>
      <c r="R26" s="841"/>
      <c r="S26" s="841"/>
      <c r="T26" s="841"/>
      <c r="U26" s="841"/>
      <c r="V26" s="841"/>
      <c r="W26" s="841"/>
    </row>
    <row r="27" spans="1:23" ht="15.95" hidden="1" customHeight="1" x14ac:dyDescent="0.2">
      <c r="A27" s="478"/>
      <c r="B27" s="841"/>
      <c r="C27" s="841"/>
      <c r="D27" s="841"/>
      <c r="E27" s="841"/>
      <c r="F27" s="841"/>
      <c r="G27" s="841"/>
      <c r="H27" s="841"/>
      <c r="I27" s="841"/>
      <c r="J27" s="841"/>
      <c r="K27" s="841"/>
      <c r="L27" s="841"/>
      <c r="M27" s="841"/>
      <c r="N27" s="841"/>
      <c r="O27" s="841"/>
      <c r="P27" s="841"/>
      <c r="Q27" s="841"/>
      <c r="R27" s="841"/>
      <c r="S27" s="841"/>
      <c r="T27" s="841"/>
      <c r="U27" s="841"/>
      <c r="V27" s="841"/>
      <c r="W27" s="841"/>
    </row>
    <row r="28" spans="1:23" ht="15.95" hidden="1" customHeight="1" x14ac:dyDescent="0.2">
      <c r="A28" s="478"/>
      <c r="B28" s="841"/>
      <c r="C28" s="841"/>
      <c r="D28" s="841"/>
      <c r="E28" s="841"/>
      <c r="F28" s="841"/>
      <c r="G28" s="841"/>
      <c r="H28" s="841"/>
      <c r="I28" s="841"/>
      <c r="J28" s="841"/>
      <c r="K28" s="841"/>
      <c r="L28" s="841"/>
      <c r="M28" s="841"/>
      <c r="N28" s="841"/>
      <c r="O28" s="841"/>
      <c r="P28" s="841"/>
      <c r="Q28" s="841"/>
      <c r="R28" s="841"/>
      <c r="S28" s="841"/>
      <c r="T28" s="841"/>
      <c r="U28" s="841"/>
      <c r="V28" s="841"/>
      <c r="W28" s="841"/>
    </row>
    <row r="29" spans="1:23" ht="24.95" customHeight="1" x14ac:dyDescent="0.2">
      <c r="A29" s="478"/>
      <c r="B29" s="846"/>
      <c r="C29" s="846"/>
      <c r="D29" s="846"/>
      <c r="E29" s="846"/>
      <c r="F29" s="846"/>
      <c r="G29" s="846"/>
      <c r="H29" s="846"/>
      <c r="I29" s="846"/>
      <c r="J29" s="846"/>
      <c r="K29" s="846"/>
      <c r="L29" s="846"/>
      <c r="M29" s="846"/>
      <c r="N29" s="846"/>
      <c r="O29" s="846"/>
      <c r="P29" s="846"/>
      <c r="Q29" s="846"/>
      <c r="R29" s="846"/>
      <c r="S29" s="846"/>
      <c r="T29" s="846"/>
      <c r="U29" s="846"/>
      <c r="V29" s="846"/>
      <c r="W29" s="846"/>
    </row>
    <row r="30" spans="1:23" ht="12" customHeight="1" x14ac:dyDescent="0.2">
      <c r="A30" s="478"/>
      <c r="B30" s="847"/>
      <c r="C30" s="847"/>
      <c r="D30" s="847"/>
      <c r="E30" s="847"/>
      <c r="F30" s="847"/>
      <c r="G30" s="847"/>
      <c r="H30" s="847"/>
      <c r="I30" s="847"/>
      <c r="J30" s="847"/>
      <c r="K30" s="847"/>
      <c r="L30" s="847"/>
      <c r="M30" s="847"/>
      <c r="N30" s="847"/>
      <c r="O30" s="847"/>
      <c r="P30" s="847"/>
      <c r="Q30" s="847"/>
      <c r="R30" s="847"/>
      <c r="S30" s="847"/>
      <c r="T30" s="847"/>
      <c r="U30" s="847"/>
      <c r="V30" s="847"/>
      <c r="W30" s="847"/>
    </row>
    <row r="31" spans="1:23" ht="44.1" customHeight="1" x14ac:dyDescent="0.2">
      <c r="A31" s="478"/>
      <c r="B31" s="838" t="s">
        <v>1597</v>
      </c>
      <c r="C31" s="838"/>
      <c r="D31" s="838"/>
      <c r="E31" s="838"/>
      <c r="F31" s="838"/>
      <c r="G31" s="838"/>
      <c r="H31" s="838"/>
      <c r="I31" s="838"/>
      <c r="J31" s="838"/>
      <c r="K31" s="838"/>
      <c r="L31" s="838"/>
      <c r="M31" s="838"/>
      <c r="N31" s="838"/>
      <c r="O31" s="838"/>
      <c r="P31" s="838"/>
      <c r="Q31" s="838"/>
      <c r="R31" s="838"/>
      <c r="S31" s="838"/>
      <c r="T31" s="838"/>
      <c r="U31" s="838"/>
      <c r="V31" s="838"/>
      <c r="W31" s="838"/>
    </row>
    <row r="32" spans="1:23" ht="57" customHeight="1" x14ac:dyDescent="0.2">
      <c r="A32" s="478"/>
      <c r="B32" s="541" t="s">
        <v>1598</v>
      </c>
      <c r="C32" s="839" t="s">
        <v>1599</v>
      </c>
      <c r="D32" s="839"/>
      <c r="E32" s="839"/>
      <c r="F32" s="839"/>
      <c r="G32" s="839"/>
      <c r="H32" s="839"/>
      <c r="I32" s="839"/>
      <c r="J32" s="839"/>
      <c r="K32" s="839" t="s">
        <v>1600</v>
      </c>
      <c r="L32" s="839"/>
      <c r="M32" s="839"/>
      <c r="N32" s="839"/>
      <c r="O32" s="839" t="s">
        <v>1601</v>
      </c>
      <c r="P32" s="839"/>
      <c r="Q32" s="839"/>
      <c r="R32" s="839"/>
      <c r="S32" s="839" t="s">
        <v>1613</v>
      </c>
      <c r="T32" s="839"/>
      <c r="U32" s="839"/>
      <c r="V32" s="839"/>
      <c r="W32" s="839"/>
    </row>
    <row r="33" spans="1:23" ht="66.95" customHeight="1" x14ac:dyDescent="0.2">
      <c r="A33" s="478"/>
      <c r="B33" s="536" t="s">
        <v>1711</v>
      </c>
      <c r="C33" s="826" t="s">
        <v>1820</v>
      </c>
      <c r="D33" s="826"/>
      <c r="E33" s="826"/>
      <c r="F33" s="826"/>
      <c r="G33" s="826"/>
      <c r="H33" s="826"/>
      <c r="I33" s="826"/>
      <c r="J33" s="826"/>
      <c r="K33" s="849" t="s">
        <v>1622</v>
      </c>
      <c r="L33" s="849"/>
      <c r="M33" s="849"/>
      <c r="N33" s="849"/>
      <c r="O33" s="849" t="s">
        <v>1643</v>
      </c>
      <c r="P33" s="849"/>
      <c r="Q33" s="849"/>
      <c r="R33" s="849"/>
      <c r="S33" s="826" t="s">
        <v>1821</v>
      </c>
      <c r="T33" s="826"/>
      <c r="U33" s="826"/>
      <c r="V33" s="826"/>
      <c r="W33" s="826"/>
    </row>
    <row r="34" spans="1:23" ht="38.1" customHeight="1" x14ac:dyDescent="0.2">
      <c r="A34" s="478"/>
      <c r="B34" s="536" t="s">
        <v>1712</v>
      </c>
      <c r="C34" s="826" t="s">
        <v>1827</v>
      </c>
      <c r="D34" s="826"/>
      <c r="E34" s="826"/>
      <c r="F34" s="826"/>
      <c r="G34" s="826"/>
      <c r="H34" s="826"/>
      <c r="I34" s="826"/>
      <c r="J34" s="826"/>
      <c r="K34" s="849" t="s">
        <v>1823</v>
      </c>
      <c r="L34" s="849"/>
      <c r="M34" s="849"/>
      <c r="N34" s="849"/>
      <c r="O34" s="849" t="s">
        <v>1641</v>
      </c>
      <c r="P34" s="849"/>
      <c r="Q34" s="849"/>
      <c r="R34" s="849"/>
      <c r="S34" s="826" t="s">
        <v>1828</v>
      </c>
      <c r="T34" s="826"/>
      <c r="U34" s="826"/>
      <c r="V34" s="826"/>
      <c r="W34" s="826"/>
    </row>
    <row r="35" spans="1:23" ht="45" customHeight="1" x14ac:dyDescent="0.2">
      <c r="A35" s="478"/>
      <c r="B35" s="857" t="s">
        <v>1713</v>
      </c>
      <c r="C35" s="826" t="s">
        <v>1826</v>
      </c>
      <c r="D35" s="826"/>
      <c r="E35" s="826"/>
      <c r="F35" s="826"/>
      <c r="G35" s="826"/>
      <c r="H35" s="826"/>
      <c r="I35" s="826"/>
      <c r="J35" s="826"/>
      <c r="K35" s="849" t="s">
        <v>1823</v>
      </c>
      <c r="L35" s="849"/>
      <c r="M35" s="849"/>
      <c r="N35" s="849"/>
      <c r="O35" s="849" t="s">
        <v>1641</v>
      </c>
      <c r="P35" s="849"/>
      <c r="Q35" s="849"/>
      <c r="R35" s="849"/>
      <c r="S35" s="826" t="s">
        <v>1822</v>
      </c>
      <c r="T35" s="826"/>
      <c r="U35" s="826"/>
      <c r="V35" s="826"/>
      <c r="W35" s="826"/>
    </row>
    <row r="36" spans="1:23" ht="56.1" hidden="1" customHeight="1" x14ac:dyDescent="0.2">
      <c r="A36" s="478"/>
      <c r="B36" s="859"/>
      <c r="C36" s="826" t="s">
        <v>1825</v>
      </c>
      <c r="D36" s="826"/>
      <c r="E36" s="826"/>
      <c r="F36" s="826"/>
      <c r="G36" s="826"/>
      <c r="H36" s="826"/>
      <c r="I36" s="826"/>
      <c r="J36" s="826"/>
      <c r="K36" s="849" t="s">
        <v>1823</v>
      </c>
      <c r="L36" s="849"/>
      <c r="M36" s="849"/>
      <c r="N36" s="849"/>
      <c r="O36" s="849" t="s">
        <v>1643</v>
      </c>
      <c r="P36" s="849"/>
      <c r="Q36" s="849"/>
      <c r="R36" s="849"/>
      <c r="S36" s="826" t="s">
        <v>1824</v>
      </c>
      <c r="T36" s="826"/>
      <c r="U36" s="826"/>
      <c r="V36" s="826"/>
      <c r="W36" s="826"/>
    </row>
    <row r="37" spans="1:23" ht="57" hidden="1" customHeight="1" x14ac:dyDescent="0.2">
      <c r="A37" s="478"/>
      <c r="B37" s="536"/>
      <c r="C37" s="826"/>
      <c r="D37" s="826"/>
      <c r="E37" s="826"/>
      <c r="F37" s="826"/>
      <c r="G37" s="826"/>
      <c r="H37" s="826"/>
      <c r="I37" s="826"/>
      <c r="J37" s="826"/>
      <c r="K37" s="849"/>
      <c r="L37" s="849"/>
      <c r="M37" s="849"/>
      <c r="N37" s="849"/>
      <c r="O37" s="849"/>
      <c r="P37" s="849"/>
      <c r="Q37" s="849"/>
      <c r="R37" s="849"/>
      <c r="S37" s="826"/>
      <c r="T37" s="826"/>
      <c r="U37" s="826"/>
      <c r="V37" s="826"/>
      <c r="W37" s="826"/>
    </row>
    <row r="38" spans="1:23" ht="48.95" hidden="1" customHeight="1" x14ac:dyDescent="0.2">
      <c r="A38" s="478"/>
      <c r="B38" s="536"/>
      <c r="C38" s="826"/>
      <c r="D38" s="826"/>
      <c r="E38" s="826"/>
      <c r="F38" s="826"/>
      <c r="G38" s="826"/>
      <c r="H38" s="826"/>
      <c r="I38" s="826"/>
      <c r="J38" s="826"/>
      <c r="K38" s="849"/>
      <c r="L38" s="849"/>
      <c r="M38" s="849"/>
      <c r="N38" s="849"/>
      <c r="O38" s="849"/>
      <c r="P38" s="849"/>
      <c r="Q38" s="849"/>
      <c r="R38" s="849"/>
      <c r="S38" s="826"/>
      <c r="T38" s="826"/>
      <c r="U38" s="826"/>
      <c r="V38" s="826"/>
      <c r="W38" s="826"/>
    </row>
    <row r="39" spans="1:23" ht="59.1" hidden="1" customHeight="1" x14ac:dyDescent="0.2">
      <c r="A39" s="478"/>
      <c r="B39" s="536"/>
      <c r="C39" s="826"/>
      <c r="D39" s="826"/>
      <c r="E39" s="826"/>
      <c r="F39" s="826"/>
      <c r="G39" s="826"/>
      <c r="H39" s="826"/>
      <c r="I39" s="826"/>
      <c r="J39" s="826"/>
      <c r="K39" s="849"/>
      <c r="L39" s="849"/>
      <c r="M39" s="849"/>
      <c r="N39" s="849"/>
      <c r="O39" s="849"/>
      <c r="P39" s="849"/>
      <c r="Q39" s="849"/>
      <c r="R39" s="849"/>
      <c r="S39" s="826"/>
      <c r="T39" s="826"/>
      <c r="U39" s="826"/>
      <c r="V39" s="826"/>
      <c r="W39" s="826"/>
    </row>
    <row r="40" spans="1:23" ht="13.5" x14ac:dyDescent="0.2">
      <c r="B40" s="536"/>
      <c r="C40" s="826"/>
      <c r="D40" s="826"/>
      <c r="E40" s="826"/>
      <c r="F40" s="826"/>
      <c r="G40" s="826"/>
      <c r="H40" s="826"/>
      <c r="I40" s="826"/>
      <c r="J40" s="826"/>
      <c r="K40" s="849"/>
      <c r="L40" s="849"/>
      <c r="M40" s="849"/>
      <c r="N40" s="849"/>
      <c r="O40" s="849"/>
      <c r="P40" s="849"/>
      <c r="Q40" s="849"/>
      <c r="R40" s="849"/>
      <c r="S40" s="826"/>
      <c r="T40" s="826"/>
      <c r="U40" s="826"/>
      <c r="V40" s="826"/>
      <c r="W40" s="826"/>
    </row>
    <row r="41" spans="1:23" ht="12.95" customHeight="1" x14ac:dyDescent="0.2">
      <c r="A41" s="478"/>
    </row>
    <row r="42" spans="1:23" x14ac:dyDescent="0.2">
      <c r="A42" s="537"/>
      <c r="B42" s="838" t="s">
        <v>1602</v>
      </c>
      <c r="C42" s="838"/>
      <c r="D42" s="838"/>
      <c r="E42" s="838"/>
      <c r="F42" s="838"/>
      <c r="G42" s="838"/>
      <c r="H42" s="838"/>
      <c r="I42" s="838"/>
      <c r="J42" s="838"/>
      <c r="K42" s="838"/>
      <c r="L42" s="838"/>
      <c r="M42" s="838"/>
      <c r="N42" s="838"/>
      <c r="O42" s="838"/>
      <c r="P42" s="838"/>
      <c r="Q42" s="838"/>
      <c r="R42" s="838"/>
      <c r="S42" s="838"/>
      <c r="T42" s="838"/>
      <c r="U42" s="838"/>
      <c r="V42" s="838"/>
      <c r="W42" s="838"/>
    </row>
    <row r="43" spans="1:23" ht="24.95" customHeight="1" x14ac:dyDescent="0.2">
      <c r="A43" s="538"/>
      <c r="B43" s="714" t="s">
        <v>1290</v>
      </c>
      <c r="C43" s="715"/>
      <c r="D43" s="715"/>
      <c r="E43" s="715"/>
      <c r="F43" s="715"/>
      <c r="G43" s="715"/>
      <c r="H43" s="715"/>
      <c r="I43" s="715"/>
      <c r="J43" s="715"/>
      <c r="K43" s="715"/>
      <c r="L43" s="715"/>
      <c r="M43" s="715"/>
      <c r="N43" s="715"/>
      <c r="O43" s="715"/>
      <c r="P43" s="715"/>
      <c r="Q43" s="715"/>
      <c r="R43" s="715"/>
      <c r="S43" s="715"/>
      <c r="T43" s="715"/>
      <c r="U43" s="715"/>
      <c r="V43" s="715"/>
      <c r="W43" s="715"/>
    </row>
    <row r="44" spans="1:23" ht="24.95" customHeight="1" x14ac:dyDescent="0.2">
      <c r="A44" s="538"/>
      <c r="B44" s="697" t="s">
        <v>1605</v>
      </c>
      <c r="C44" s="698"/>
      <c r="D44" s="698"/>
      <c r="E44" s="698"/>
      <c r="F44" s="698"/>
      <c r="G44" s="698"/>
      <c r="H44" s="698"/>
      <c r="I44" s="698"/>
      <c r="J44" s="698"/>
      <c r="K44" s="698"/>
      <c r="L44" s="698"/>
      <c r="M44" s="698"/>
      <c r="N44" s="698"/>
      <c r="O44" s="698"/>
      <c r="P44" s="698"/>
      <c r="Q44" s="698"/>
      <c r="R44" s="698"/>
      <c r="S44" s="698"/>
      <c r="T44" s="698"/>
      <c r="U44" s="698"/>
      <c r="V44" s="698"/>
      <c r="W44" s="698"/>
    </row>
    <row r="45" spans="1:23" ht="24.95" customHeight="1" x14ac:dyDescent="0.2">
      <c r="A45" s="538"/>
      <c r="B45" s="697" t="s">
        <v>1606</v>
      </c>
      <c r="C45" s="698"/>
      <c r="D45" s="698"/>
      <c r="E45" s="698"/>
      <c r="F45" s="698"/>
      <c r="G45" s="698"/>
      <c r="H45" s="698"/>
      <c r="I45" s="698"/>
      <c r="J45" s="698"/>
      <c r="K45" s="698"/>
      <c r="L45" s="698"/>
      <c r="M45" s="698"/>
      <c r="N45" s="698"/>
      <c r="O45" s="698"/>
      <c r="P45" s="698"/>
      <c r="Q45" s="698"/>
      <c r="R45" s="698"/>
      <c r="S45" s="698"/>
      <c r="T45" s="698"/>
      <c r="U45" s="698"/>
      <c r="V45" s="698"/>
      <c r="W45" s="698"/>
    </row>
    <row r="46" spans="1:23" ht="24.95" customHeight="1" x14ac:dyDescent="0.2">
      <c r="A46" s="538"/>
      <c r="B46" s="697"/>
      <c r="C46" s="698"/>
      <c r="D46" s="698"/>
      <c r="E46" s="698"/>
      <c r="F46" s="698"/>
      <c r="G46" s="698"/>
      <c r="H46" s="698"/>
      <c r="I46" s="698"/>
      <c r="J46" s="698"/>
      <c r="K46" s="698"/>
      <c r="L46" s="698"/>
      <c r="M46" s="698"/>
      <c r="N46" s="698"/>
      <c r="O46" s="698"/>
      <c r="P46" s="698"/>
      <c r="Q46" s="698"/>
      <c r="R46" s="698"/>
      <c r="S46" s="698"/>
      <c r="T46" s="698"/>
      <c r="U46" s="698"/>
      <c r="V46" s="698"/>
      <c r="W46" s="698"/>
    </row>
    <row r="47" spans="1:23" x14ac:dyDescent="0.2">
      <c r="B47" s="848"/>
      <c r="C47" s="791"/>
      <c r="D47" s="791"/>
      <c r="E47" s="791"/>
      <c r="F47" s="791"/>
      <c r="G47" s="791"/>
      <c r="H47" s="791"/>
      <c r="I47" s="791"/>
      <c r="J47" s="791"/>
      <c r="K47" s="791"/>
      <c r="L47" s="791"/>
      <c r="M47" s="791"/>
      <c r="N47" s="791"/>
      <c r="O47" s="791"/>
      <c r="P47" s="791"/>
      <c r="Q47" s="791"/>
      <c r="R47" s="791"/>
      <c r="S47" s="791"/>
      <c r="T47" s="791"/>
      <c r="U47" s="791"/>
      <c r="V47" s="791"/>
      <c r="W47" s="791"/>
    </row>
  </sheetData>
  <customSheetViews>
    <customSheetView guid="{B571A6AA-5FF9-4D4B-83A0-0601E61E0A45}" scale="165" showPageBreaks="1" printArea="1" hiddenRows="1" state="hidden" view="pageBreakPreview">
      <selection activeCell="B8" sqref="B8"/>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65" showPageBreaks="1" printArea="1" hiddenRows="1" state="hidden" view="pageBreakPreview">
      <selection activeCell="B8" sqref="B8"/>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74">
    <mergeCell ref="B35:B36"/>
    <mergeCell ref="B44:W44"/>
    <mergeCell ref="B45:W45"/>
    <mergeCell ref="B46:W46"/>
    <mergeCell ref="B47:W47"/>
    <mergeCell ref="B42:W42"/>
    <mergeCell ref="B43:W43"/>
    <mergeCell ref="C39:J39"/>
    <mergeCell ref="K39:N39"/>
    <mergeCell ref="O39:R39"/>
    <mergeCell ref="S39:W39"/>
    <mergeCell ref="C40:J40"/>
    <mergeCell ref="K40:N40"/>
    <mergeCell ref="O40:R40"/>
    <mergeCell ref="S40:W40"/>
    <mergeCell ref="C37:J37"/>
    <mergeCell ref="K37:N37"/>
    <mergeCell ref="O37:R37"/>
    <mergeCell ref="S37:W37"/>
    <mergeCell ref="C38:J38"/>
    <mergeCell ref="K38:N38"/>
    <mergeCell ref="O38:R38"/>
    <mergeCell ref="S38:W38"/>
    <mergeCell ref="C35:J35"/>
    <mergeCell ref="K35:N35"/>
    <mergeCell ref="O35:R35"/>
    <mergeCell ref="S35:W35"/>
    <mergeCell ref="C36:J36"/>
    <mergeCell ref="K36:N36"/>
    <mergeCell ref="O36:R36"/>
    <mergeCell ref="S36:W36"/>
    <mergeCell ref="C33:J33"/>
    <mergeCell ref="K33:N33"/>
    <mergeCell ref="O33:R33"/>
    <mergeCell ref="S33:W33"/>
    <mergeCell ref="C34:J34"/>
    <mergeCell ref="K34:N34"/>
    <mergeCell ref="O34:R34"/>
    <mergeCell ref="S34:W34"/>
    <mergeCell ref="B29:W29"/>
    <mergeCell ref="B30:W30"/>
    <mergeCell ref="B31:W31"/>
    <mergeCell ref="C32:J32"/>
    <mergeCell ref="K32:N32"/>
    <mergeCell ref="O32:R32"/>
    <mergeCell ref="S32:W32"/>
    <mergeCell ref="B28:W28"/>
    <mergeCell ref="D15:W15"/>
    <mergeCell ref="D16:W16"/>
    <mergeCell ref="D17:W17"/>
    <mergeCell ref="D18:W18"/>
    <mergeCell ref="B20:W20"/>
    <mergeCell ref="B21:W21"/>
    <mergeCell ref="B23:W23"/>
    <mergeCell ref="B25:W25"/>
    <mergeCell ref="B26:W26"/>
    <mergeCell ref="B27:W27"/>
    <mergeCell ref="B24:W24"/>
    <mergeCell ref="B22:W22"/>
    <mergeCell ref="D14:W14"/>
    <mergeCell ref="B1:B2"/>
    <mergeCell ref="C1:W2"/>
    <mergeCell ref="B4:B7"/>
    <mergeCell ref="D4:W4"/>
    <mergeCell ref="D5:W5"/>
    <mergeCell ref="D6:W6"/>
    <mergeCell ref="D7:J7"/>
    <mergeCell ref="K7:N7"/>
    <mergeCell ref="O7:W7"/>
    <mergeCell ref="C8:W8"/>
    <mergeCell ref="C9:W9"/>
    <mergeCell ref="B11:W11"/>
    <mergeCell ref="D12:W12"/>
    <mergeCell ref="D13:W13"/>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O33:R40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rgb="FFFFFF00"/>
    <outlinePr summaryBelow="0" summaryRight="0"/>
  </sheetPr>
  <dimension ref="A1:AV54"/>
  <sheetViews>
    <sheetView view="pageBreakPreview" topLeftCell="B1" zoomScale="119" zoomScaleNormal="165" zoomScaleSheetLayoutView="119" zoomScalePageLayoutView="165" workbookViewId="0">
      <selection activeCell="B8" sqref="B8"/>
    </sheetView>
  </sheetViews>
  <sheetFormatPr defaultColWidth="8.85546875" defaultRowHeight="15" x14ac:dyDescent="0.2"/>
  <cols>
    <col min="1" max="1" width="2.140625" style="342" customWidth="1"/>
    <col min="2" max="2" width="20.28515625" style="342" customWidth="1"/>
    <col min="3" max="3" width="21" style="392" customWidth="1"/>
    <col min="4" max="4" width="3" style="346" customWidth="1"/>
    <col min="5" max="20" width="3.28515625" style="346" customWidth="1"/>
    <col min="21" max="21" width="2.28515625" style="346" customWidth="1"/>
    <col min="22" max="23" width="3.28515625" style="346" customWidth="1"/>
    <col min="24" max="262" width="8.85546875" style="342"/>
    <col min="263" max="263" width="20.140625" style="342" customWidth="1"/>
    <col min="264" max="264" width="18.85546875" style="342" customWidth="1"/>
    <col min="265" max="265" width="45" style="342" customWidth="1"/>
    <col min="266" max="266" width="50.7109375" style="342" customWidth="1"/>
    <col min="267" max="267" width="13.7109375" style="342" customWidth="1"/>
    <col min="268" max="268" width="14.42578125" style="342" customWidth="1"/>
    <col min="269" max="269" width="11.7109375" style="342" customWidth="1"/>
    <col min="270" max="270" width="28.42578125" style="342" customWidth="1"/>
    <col min="271" max="271" width="32.7109375" style="342" customWidth="1"/>
    <col min="272" max="518" width="8.85546875" style="342"/>
    <col min="519" max="519" width="20.140625" style="342" customWidth="1"/>
    <col min="520" max="520" width="18.85546875" style="342" customWidth="1"/>
    <col min="521" max="521" width="45" style="342" customWidth="1"/>
    <col min="522" max="522" width="50.7109375" style="342" customWidth="1"/>
    <col min="523" max="523" width="13.7109375" style="342" customWidth="1"/>
    <col min="524" max="524" width="14.42578125" style="342" customWidth="1"/>
    <col min="525" max="525" width="11.7109375" style="342" customWidth="1"/>
    <col min="526" max="526" width="28.42578125" style="342" customWidth="1"/>
    <col min="527" max="527" width="32.7109375" style="342" customWidth="1"/>
    <col min="528" max="774" width="8.85546875" style="342"/>
    <col min="775" max="775" width="20.140625" style="342" customWidth="1"/>
    <col min="776" max="776" width="18.85546875" style="342" customWidth="1"/>
    <col min="777" max="777" width="45" style="342" customWidth="1"/>
    <col min="778" max="778" width="50.7109375" style="342" customWidth="1"/>
    <col min="779" max="779" width="13.7109375" style="342" customWidth="1"/>
    <col min="780" max="780" width="14.42578125" style="342" customWidth="1"/>
    <col min="781" max="781" width="11.7109375" style="342" customWidth="1"/>
    <col min="782" max="782" width="28.42578125" style="342" customWidth="1"/>
    <col min="783" max="783" width="32.7109375" style="342" customWidth="1"/>
    <col min="784" max="1030" width="8.85546875" style="342"/>
    <col min="1031" max="1031" width="20.140625" style="342" customWidth="1"/>
    <col min="1032" max="1032" width="18.85546875" style="342" customWidth="1"/>
    <col min="1033" max="1033" width="45" style="342" customWidth="1"/>
    <col min="1034" max="1034" width="50.7109375" style="342" customWidth="1"/>
    <col min="1035" max="1035" width="13.7109375" style="342" customWidth="1"/>
    <col min="1036" max="1036" width="14.42578125" style="342" customWidth="1"/>
    <col min="1037" max="1037" width="11.7109375" style="342" customWidth="1"/>
    <col min="1038" max="1038" width="28.42578125" style="342" customWidth="1"/>
    <col min="1039" max="1039" width="32.7109375" style="342" customWidth="1"/>
    <col min="1040" max="1286" width="8.85546875" style="342"/>
    <col min="1287" max="1287" width="20.140625" style="342" customWidth="1"/>
    <col min="1288" max="1288" width="18.85546875" style="342" customWidth="1"/>
    <col min="1289" max="1289" width="45" style="342" customWidth="1"/>
    <col min="1290" max="1290" width="50.7109375" style="342" customWidth="1"/>
    <col min="1291" max="1291" width="13.7109375" style="342" customWidth="1"/>
    <col min="1292" max="1292" width="14.42578125" style="342" customWidth="1"/>
    <col min="1293" max="1293" width="11.7109375" style="342" customWidth="1"/>
    <col min="1294" max="1294" width="28.42578125" style="342" customWidth="1"/>
    <col min="1295" max="1295" width="32.7109375" style="342" customWidth="1"/>
    <col min="1296" max="1542" width="8.85546875" style="342"/>
    <col min="1543" max="1543" width="20.140625" style="342" customWidth="1"/>
    <col min="1544" max="1544" width="18.85546875" style="342" customWidth="1"/>
    <col min="1545" max="1545" width="45" style="342" customWidth="1"/>
    <col min="1546" max="1546" width="50.7109375" style="342" customWidth="1"/>
    <col min="1547" max="1547" width="13.7109375" style="342" customWidth="1"/>
    <col min="1548" max="1548" width="14.42578125" style="342" customWidth="1"/>
    <col min="1549" max="1549" width="11.7109375" style="342" customWidth="1"/>
    <col min="1550" max="1550" width="28.42578125" style="342" customWidth="1"/>
    <col min="1551" max="1551" width="32.7109375" style="342" customWidth="1"/>
    <col min="1552" max="1798" width="8.85546875" style="342"/>
    <col min="1799" max="1799" width="20.140625" style="342" customWidth="1"/>
    <col min="1800" max="1800" width="18.85546875" style="342" customWidth="1"/>
    <col min="1801" max="1801" width="45" style="342" customWidth="1"/>
    <col min="1802" max="1802" width="50.7109375" style="342" customWidth="1"/>
    <col min="1803" max="1803" width="13.7109375" style="342" customWidth="1"/>
    <col min="1804" max="1804" width="14.42578125" style="342" customWidth="1"/>
    <col min="1805" max="1805" width="11.7109375" style="342" customWidth="1"/>
    <col min="1806" max="1806" width="28.42578125" style="342" customWidth="1"/>
    <col min="1807" max="1807" width="32.7109375" style="342" customWidth="1"/>
    <col min="1808" max="2054" width="8.85546875" style="342"/>
    <col min="2055" max="2055" width="20.140625" style="342" customWidth="1"/>
    <col min="2056" max="2056" width="18.85546875" style="342" customWidth="1"/>
    <col min="2057" max="2057" width="45" style="342" customWidth="1"/>
    <col min="2058" max="2058" width="50.7109375" style="342" customWidth="1"/>
    <col min="2059" max="2059" width="13.7109375" style="342" customWidth="1"/>
    <col min="2060" max="2060" width="14.42578125" style="342" customWidth="1"/>
    <col min="2061" max="2061" width="11.7109375" style="342" customWidth="1"/>
    <col min="2062" max="2062" width="28.42578125" style="342" customWidth="1"/>
    <col min="2063" max="2063" width="32.7109375" style="342" customWidth="1"/>
    <col min="2064" max="2310" width="8.85546875" style="342"/>
    <col min="2311" max="2311" width="20.140625" style="342" customWidth="1"/>
    <col min="2312" max="2312" width="18.85546875" style="342" customWidth="1"/>
    <col min="2313" max="2313" width="45" style="342" customWidth="1"/>
    <col min="2314" max="2314" width="50.7109375" style="342" customWidth="1"/>
    <col min="2315" max="2315" width="13.7109375" style="342" customWidth="1"/>
    <col min="2316" max="2316" width="14.42578125" style="342" customWidth="1"/>
    <col min="2317" max="2317" width="11.7109375" style="342" customWidth="1"/>
    <col min="2318" max="2318" width="28.42578125" style="342" customWidth="1"/>
    <col min="2319" max="2319" width="32.7109375" style="342" customWidth="1"/>
    <col min="2320" max="2566" width="8.85546875" style="342"/>
    <col min="2567" max="2567" width="20.140625" style="342" customWidth="1"/>
    <col min="2568" max="2568" width="18.85546875" style="342" customWidth="1"/>
    <col min="2569" max="2569" width="45" style="342" customWidth="1"/>
    <col min="2570" max="2570" width="50.7109375" style="342" customWidth="1"/>
    <col min="2571" max="2571" width="13.7109375" style="342" customWidth="1"/>
    <col min="2572" max="2572" width="14.42578125" style="342" customWidth="1"/>
    <col min="2573" max="2573" width="11.7109375" style="342" customWidth="1"/>
    <col min="2574" max="2574" width="28.42578125" style="342" customWidth="1"/>
    <col min="2575" max="2575" width="32.7109375" style="342" customWidth="1"/>
    <col min="2576" max="2822" width="8.85546875" style="342"/>
    <col min="2823" max="2823" width="20.140625" style="342" customWidth="1"/>
    <col min="2824" max="2824" width="18.85546875" style="342" customWidth="1"/>
    <col min="2825" max="2825" width="45" style="342" customWidth="1"/>
    <col min="2826" max="2826" width="50.7109375" style="342" customWidth="1"/>
    <col min="2827" max="2827" width="13.7109375" style="342" customWidth="1"/>
    <col min="2828" max="2828" width="14.42578125" style="342" customWidth="1"/>
    <col min="2829" max="2829" width="11.7109375" style="342" customWidth="1"/>
    <col min="2830" max="2830" width="28.42578125" style="342" customWidth="1"/>
    <col min="2831" max="2831" width="32.7109375" style="342" customWidth="1"/>
    <col min="2832" max="3078" width="8.85546875" style="342"/>
    <col min="3079" max="3079" width="20.140625" style="342" customWidth="1"/>
    <col min="3080" max="3080" width="18.85546875" style="342" customWidth="1"/>
    <col min="3081" max="3081" width="45" style="342" customWidth="1"/>
    <col min="3082" max="3082" width="50.7109375" style="342" customWidth="1"/>
    <col min="3083" max="3083" width="13.7109375" style="342" customWidth="1"/>
    <col min="3084" max="3084" width="14.42578125" style="342" customWidth="1"/>
    <col min="3085" max="3085" width="11.7109375" style="342" customWidth="1"/>
    <col min="3086" max="3086" width="28.42578125" style="342" customWidth="1"/>
    <col min="3087" max="3087" width="32.7109375" style="342" customWidth="1"/>
    <col min="3088" max="3334" width="8.85546875" style="342"/>
    <col min="3335" max="3335" width="20.140625" style="342" customWidth="1"/>
    <col min="3336" max="3336" width="18.85546875" style="342" customWidth="1"/>
    <col min="3337" max="3337" width="45" style="342" customWidth="1"/>
    <col min="3338" max="3338" width="50.7109375" style="342" customWidth="1"/>
    <col min="3339" max="3339" width="13.7109375" style="342" customWidth="1"/>
    <col min="3340" max="3340" width="14.42578125" style="342" customWidth="1"/>
    <col min="3341" max="3341" width="11.7109375" style="342" customWidth="1"/>
    <col min="3342" max="3342" width="28.42578125" style="342" customWidth="1"/>
    <col min="3343" max="3343" width="32.7109375" style="342" customWidth="1"/>
    <col min="3344" max="3590" width="8.85546875" style="342"/>
    <col min="3591" max="3591" width="20.140625" style="342" customWidth="1"/>
    <col min="3592" max="3592" width="18.85546875" style="342" customWidth="1"/>
    <col min="3593" max="3593" width="45" style="342" customWidth="1"/>
    <col min="3594" max="3594" width="50.7109375" style="342" customWidth="1"/>
    <col min="3595" max="3595" width="13.7109375" style="342" customWidth="1"/>
    <col min="3596" max="3596" width="14.42578125" style="342" customWidth="1"/>
    <col min="3597" max="3597" width="11.7109375" style="342" customWidth="1"/>
    <col min="3598" max="3598" width="28.42578125" style="342" customWidth="1"/>
    <col min="3599" max="3599" width="32.7109375" style="342" customWidth="1"/>
    <col min="3600" max="3846" width="8.85546875" style="342"/>
    <col min="3847" max="3847" width="20.140625" style="342" customWidth="1"/>
    <col min="3848" max="3848" width="18.85546875" style="342" customWidth="1"/>
    <col min="3849" max="3849" width="45" style="342" customWidth="1"/>
    <col min="3850" max="3850" width="50.7109375" style="342" customWidth="1"/>
    <col min="3851" max="3851" width="13.7109375" style="342" customWidth="1"/>
    <col min="3852" max="3852" width="14.42578125" style="342" customWidth="1"/>
    <col min="3853" max="3853" width="11.7109375" style="342" customWidth="1"/>
    <col min="3854" max="3854" width="28.42578125" style="342" customWidth="1"/>
    <col min="3855" max="3855" width="32.7109375" style="342" customWidth="1"/>
    <col min="3856" max="4102" width="8.85546875" style="342"/>
    <col min="4103" max="4103" width="20.140625" style="342" customWidth="1"/>
    <col min="4104" max="4104" width="18.85546875" style="342" customWidth="1"/>
    <col min="4105" max="4105" width="45" style="342" customWidth="1"/>
    <col min="4106" max="4106" width="50.7109375" style="342" customWidth="1"/>
    <col min="4107" max="4107" width="13.7109375" style="342" customWidth="1"/>
    <col min="4108" max="4108" width="14.42578125" style="342" customWidth="1"/>
    <col min="4109" max="4109" width="11.7109375" style="342" customWidth="1"/>
    <col min="4110" max="4110" width="28.42578125" style="342" customWidth="1"/>
    <col min="4111" max="4111" width="32.7109375" style="342" customWidth="1"/>
    <col min="4112" max="4358" width="8.85546875" style="342"/>
    <col min="4359" max="4359" width="20.140625" style="342" customWidth="1"/>
    <col min="4360" max="4360" width="18.85546875" style="342" customWidth="1"/>
    <col min="4361" max="4361" width="45" style="342" customWidth="1"/>
    <col min="4362" max="4362" width="50.7109375" style="342" customWidth="1"/>
    <col min="4363" max="4363" width="13.7109375" style="342" customWidth="1"/>
    <col min="4364" max="4364" width="14.42578125" style="342" customWidth="1"/>
    <col min="4365" max="4365" width="11.7109375" style="342" customWidth="1"/>
    <col min="4366" max="4366" width="28.42578125" style="342" customWidth="1"/>
    <col min="4367" max="4367" width="32.7109375" style="342" customWidth="1"/>
    <col min="4368" max="4614" width="8.85546875" style="342"/>
    <col min="4615" max="4615" width="20.140625" style="342" customWidth="1"/>
    <col min="4616" max="4616" width="18.85546875" style="342" customWidth="1"/>
    <col min="4617" max="4617" width="45" style="342" customWidth="1"/>
    <col min="4618" max="4618" width="50.7109375" style="342" customWidth="1"/>
    <col min="4619" max="4619" width="13.7109375" style="342" customWidth="1"/>
    <col min="4620" max="4620" width="14.42578125" style="342" customWidth="1"/>
    <col min="4621" max="4621" width="11.7109375" style="342" customWidth="1"/>
    <col min="4622" max="4622" width="28.42578125" style="342" customWidth="1"/>
    <col min="4623" max="4623" width="32.7109375" style="342" customWidth="1"/>
    <col min="4624" max="4870" width="8.85546875" style="342"/>
    <col min="4871" max="4871" width="20.140625" style="342" customWidth="1"/>
    <col min="4872" max="4872" width="18.85546875" style="342" customWidth="1"/>
    <col min="4873" max="4873" width="45" style="342" customWidth="1"/>
    <col min="4874" max="4874" width="50.7109375" style="342" customWidth="1"/>
    <col min="4875" max="4875" width="13.7109375" style="342" customWidth="1"/>
    <col min="4876" max="4876" width="14.42578125" style="342" customWidth="1"/>
    <col min="4877" max="4877" width="11.7109375" style="342" customWidth="1"/>
    <col min="4878" max="4878" width="28.42578125" style="342" customWidth="1"/>
    <col min="4879" max="4879" width="32.7109375" style="342" customWidth="1"/>
    <col min="4880" max="5126" width="8.85546875" style="342"/>
    <col min="5127" max="5127" width="20.140625" style="342" customWidth="1"/>
    <col min="5128" max="5128" width="18.85546875" style="342" customWidth="1"/>
    <col min="5129" max="5129" width="45" style="342" customWidth="1"/>
    <col min="5130" max="5130" width="50.7109375" style="342" customWidth="1"/>
    <col min="5131" max="5131" width="13.7109375" style="342" customWidth="1"/>
    <col min="5132" max="5132" width="14.42578125" style="342" customWidth="1"/>
    <col min="5133" max="5133" width="11.7109375" style="342" customWidth="1"/>
    <col min="5134" max="5134" width="28.42578125" style="342" customWidth="1"/>
    <col min="5135" max="5135" width="32.7109375" style="342" customWidth="1"/>
    <col min="5136" max="5382" width="8.85546875" style="342"/>
    <col min="5383" max="5383" width="20.140625" style="342" customWidth="1"/>
    <col min="5384" max="5384" width="18.85546875" style="342" customWidth="1"/>
    <col min="5385" max="5385" width="45" style="342" customWidth="1"/>
    <col min="5386" max="5386" width="50.7109375" style="342" customWidth="1"/>
    <col min="5387" max="5387" width="13.7109375" style="342" customWidth="1"/>
    <col min="5388" max="5388" width="14.42578125" style="342" customWidth="1"/>
    <col min="5389" max="5389" width="11.7109375" style="342" customWidth="1"/>
    <col min="5390" max="5390" width="28.42578125" style="342" customWidth="1"/>
    <col min="5391" max="5391" width="32.7109375" style="342" customWidth="1"/>
    <col min="5392" max="5638" width="8.85546875" style="342"/>
    <col min="5639" max="5639" width="20.140625" style="342" customWidth="1"/>
    <col min="5640" max="5640" width="18.85546875" style="342" customWidth="1"/>
    <col min="5641" max="5641" width="45" style="342" customWidth="1"/>
    <col min="5642" max="5642" width="50.7109375" style="342" customWidth="1"/>
    <col min="5643" max="5643" width="13.7109375" style="342" customWidth="1"/>
    <col min="5644" max="5644" width="14.42578125" style="342" customWidth="1"/>
    <col min="5645" max="5645" width="11.7109375" style="342" customWidth="1"/>
    <col min="5646" max="5646" width="28.42578125" style="342" customWidth="1"/>
    <col min="5647" max="5647" width="32.7109375" style="342" customWidth="1"/>
    <col min="5648" max="5894" width="8.85546875" style="342"/>
    <col min="5895" max="5895" width="20.140625" style="342" customWidth="1"/>
    <col min="5896" max="5896" width="18.85546875" style="342" customWidth="1"/>
    <col min="5897" max="5897" width="45" style="342" customWidth="1"/>
    <col min="5898" max="5898" width="50.7109375" style="342" customWidth="1"/>
    <col min="5899" max="5899" width="13.7109375" style="342" customWidth="1"/>
    <col min="5900" max="5900" width="14.42578125" style="342" customWidth="1"/>
    <col min="5901" max="5901" width="11.7109375" style="342" customWidth="1"/>
    <col min="5902" max="5902" width="28.42578125" style="342" customWidth="1"/>
    <col min="5903" max="5903" width="32.7109375" style="342" customWidth="1"/>
    <col min="5904" max="6150" width="8.85546875" style="342"/>
    <col min="6151" max="6151" width="20.140625" style="342" customWidth="1"/>
    <col min="6152" max="6152" width="18.85546875" style="342" customWidth="1"/>
    <col min="6153" max="6153" width="45" style="342" customWidth="1"/>
    <col min="6154" max="6154" width="50.7109375" style="342" customWidth="1"/>
    <col min="6155" max="6155" width="13.7109375" style="342" customWidth="1"/>
    <col min="6156" max="6156" width="14.42578125" style="342" customWidth="1"/>
    <col min="6157" max="6157" width="11.7109375" style="342" customWidth="1"/>
    <col min="6158" max="6158" width="28.42578125" style="342" customWidth="1"/>
    <col min="6159" max="6159" width="32.7109375" style="342" customWidth="1"/>
    <col min="6160" max="6406" width="8.85546875" style="342"/>
    <col min="6407" max="6407" width="20.140625" style="342" customWidth="1"/>
    <col min="6408" max="6408" width="18.85546875" style="342" customWidth="1"/>
    <col min="6409" max="6409" width="45" style="342" customWidth="1"/>
    <col min="6410" max="6410" width="50.7109375" style="342" customWidth="1"/>
    <col min="6411" max="6411" width="13.7109375" style="342" customWidth="1"/>
    <col min="6412" max="6412" width="14.42578125" style="342" customWidth="1"/>
    <col min="6413" max="6413" width="11.7109375" style="342" customWidth="1"/>
    <col min="6414" max="6414" width="28.42578125" style="342" customWidth="1"/>
    <col min="6415" max="6415" width="32.7109375" style="342" customWidth="1"/>
    <col min="6416" max="6662" width="8.85546875" style="342"/>
    <col min="6663" max="6663" width="20.140625" style="342" customWidth="1"/>
    <col min="6664" max="6664" width="18.85546875" style="342" customWidth="1"/>
    <col min="6665" max="6665" width="45" style="342" customWidth="1"/>
    <col min="6666" max="6666" width="50.7109375" style="342" customWidth="1"/>
    <col min="6667" max="6667" width="13.7109375" style="342" customWidth="1"/>
    <col min="6668" max="6668" width="14.42578125" style="342" customWidth="1"/>
    <col min="6669" max="6669" width="11.7109375" style="342" customWidth="1"/>
    <col min="6670" max="6670" width="28.42578125" style="342" customWidth="1"/>
    <col min="6671" max="6671" width="32.7109375" style="342" customWidth="1"/>
    <col min="6672" max="6918" width="8.85546875" style="342"/>
    <col min="6919" max="6919" width="20.140625" style="342" customWidth="1"/>
    <col min="6920" max="6920" width="18.85546875" style="342" customWidth="1"/>
    <col min="6921" max="6921" width="45" style="342" customWidth="1"/>
    <col min="6922" max="6922" width="50.7109375" style="342" customWidth="1"/>
    <col min="6923" max="6923" width="13.7109375" style="342" customWidth="1"/>
    <col min="6924" max="6924" width="14.42578125" style="342" customWidth="1"/>
    <col min="6925" max="6925" width="11.7109375" style="342" customWidth="1"/>
    <col min="6926" max="6926" width="28.42578125" style="342" customWidth="1"/>
    <col min="6927" max="6927" width="32.7109375" style="342" customWidth="1"/>
    <col min="6928" max="7174" width="8.85546875" style="342"/>
    <col min="7175" max="7175" width="20.140625" style="342" customWidth="1"/>
    <col min="7176" max="7176" width="18.85546875" style="342" customWidth="1"/>
    <col min="7177" max="7177" width="45" style="342" customWidth="1"/>
    <col min="7178" max="7178" width="50.7109375" style="342" customWidth="1"/>
    <col min="7179" max="7179" width="13.7109375" style="342" customWidth="1"/>
    <col min="7180" max="7180" width="14.42578125" style="342" customWidth="1"/>
    <col min="7181" max="7181" width="11.7109375" style="342" customWidth="1"/>
    <col min="7182" max="7182" width="28.42578125" style="342" customWidth="1"/>
    <col min="7183" max="7183" width="32.7109375" style="342" customWidth="1"/>
    <col min="7184" max="7430" width="8.85546875" style="342"/>
    <col min="7431" max="7431" width="20.140625" style="342" customWidth="1"/>
    <col min="7432" max="7432" width="18.85546875" style="342" customWidth="1"/>
    <col min="7433" max="7433" width="45" style="342" customWidth="1"/>
    <col min="7434" max="7434" width="50.7109375" style="342" customWidth="1"/>
    <col min="7435" max="7435" width="13.7109375" style="342" customWidth="1"/>
    <col min="7436" max="7436" width="14.42578125" style="342" customWidth="1"/>
    <col min="7437" max="7437" width="11.7109375" style="342" customWidth="1"/>
    <col min="7438" max="7438" width="28.42578125" style="342" customWidth="1"/>
    <col min="7439" max="7439" width="32.7109375" style="342" customWidth="1"/>
    <col min="7440" max="7686" width="8.85546875" style="342"/>
    <col min="7687" max="7687" width="20.140625" style="342" customWidth="1"/>
    <col min="7688" max="7688" width="18.85546875" style="342" customWidth="1"/>
    <col min="7689" max="7689" width="45" style="342" customWidth="1"/>
    <col min="7690" max="7690" width="50.7109375" style="342" customWidth="1"/>
    <col min="7691" max="7691" width="13.7109375" style="342" customWidth="1"/>
    <col min="7692" max="7692" width="14.42578125" style="342" customWidth="1"/>
    <col min="7693" max="7693" width="11.7109375" style="342" customWidth="1"/>
    <col min="7694" max="7694" width="28.42578125" style="342" customWidth="1"/>
    <col min="7695" max="7695" width="32.7109375" style="342" customWidth="1"/>
    <col min="7696" max="7942" width="8.85546875" style="342"/>
    <col min="7943" max="7943" width="20.140625" style="342" customWidth="1"/>
    <col min="7944" max="7944" width="18.85546875" style="342" customWidth="1"/>
    <col min="7945" max="7945" width="45" style="342" customWidth="1"/>
    <col min="7946" max="7946" width="50.7109375" style="342" customWidth="1"/>
    <col min="7947" max="7947" width="13.7109375" style="342" customWidth="1"/>
    <col min="7948" max="7948" width="14.42578125" style="342" customWidth="1"/>
    <col min="7949" max="7949" width="11.7109375" style="342" customWidth="1"/>
    <col min="7950" max="7950" width="28.42578125" style="342" customWidth="1"/>
    <col min="7951" max="7951" width="32.7109375" style="342" customWidth="1"/>
    <col min="7952" max="8198" width="8.85546875" style="342"/>
    <col min="8199" max="8199" width="20.140625" style="342" customWidth="1"/>
    <col min="8200" max="8200" width="18.85546875" style="342" customWidth="1"/>
    <col min="8201" max="8201" width="45" style="342" customWidth="1"/>
    <col min="8202" max="8202" width="50.7109375" style="342" customWidth="1"/>
    <col min="8203" max="8203" width="13.7109375" style="342" customWidth="1"/>
    <col min="8204" max="8204" width="14.42578125" style="342" customWidth="1"/>
    <col min="8205" max="8205" width="11.7109375" style="342" customWidth="1"/>
    <col min="8206" max="8206" width="28.42578125" style="342" customWidth="1"/>
    <col min="8207" max="8207" width="32.7109375" style="342" customWidth="1"/>
    <col min="8208" max="8454" width="8.85546875" style="342"/>
    <col min="8455" max="8455" width="20.140625" style="342" customWidth="1"/>
    <col min="8456" max="8456" width="18.85546875" style="342" customWidth="1"/>
    <col min="8457" max="8457" width="45" style="342" customWidth="1"/>
    <col min="8458" max="8458" width="50.7109375" style="342" customWidth="1"/>
    <col min="8459" max="8459" width="13.7109375" style="342" customWidth="1"/>
    <col min="8460" max="8460" width="14.42578125" style="342" customWidth="1"/>
    <col min="8461" max="8461" width="11.7109375" style="342" customWidth="1"/>
    <col min="8462" max="8462" width="28.42578125" style="342" customWidth="1"/>
    <col min="8463" max="8463" width="32.7109375" style="342" customWidth="1"/>
    <col min="8464" max="8710" width="8.85546875" style="342"/>
    <col min="8711" max="8711" width="20.140625" style="342" customWidth="1"/>
    <col min="8712" max="8712" width="18.85546875" style="342" customWidth="1"/>
    <col min="8713" max="8713" width="45" style="342" customWidth="1"/>
    <col min="8714" max="8714" width="50.7109375" style="342" customWidth="1"/>
    <col min="8715" max="8715" width="13.7109375" style="342" customWidth="1"/>
    <col min="8716" max="8716" width="14.42578125" style="342" customWidth="1"/>
    <col min="8717" max="8717" width="11.7109375" style="342" customWidth="1"/>
    <col min="8718" max="8718" width="28.42578125" style="342" customWidth="1"/>
    <col min="8719" max="8719" width="32.7109375" style="342" customWidth="1"/>
    <col min="8720" max="8966" width="8.85546875" style="342"/>
    <col min="8967" max="8967" width="20.140625" style="342" customWidth="1"/>
    <col min="8968" max="8968" width="18.85546875" style="342" customWidth="1"/>
    <col min="8969" max="8969" width="45" style="342" customWidth="1"/>
    <col min="8970" max="8970" width="50.7109375" style="342" customWidth="1"/>
    <col min="8971" max="8971" width="13.7109375" style="342" customWidth="1"/>
    <col min="8972" max="8972" width="14.42578125" style="342" customWidth="1"/>
    <col min="8973" max="8973" width="11.7109375" style="342" customWidth="1"/>
    <col min="8974" max="8974" width="28.42578125" style="342" customWidth="1"/>
    <col min="8975" max="8975" width="32.7109375" style="342" customWidth="1"/>
    <col min="8976" max="9222" width="8.85546875" style="342"/>
    <col min="9223" max="9223" width="20.140625" style="342" customWidth="1"/>
    <col min="9224" max="9224" width="18.85546875" style="342" customWidth="1"/>
    <col min="9225" max="9225" width="45" style="342" customWidth="1"/>
    <col min="9226" max="9226" width="50.7109375" style="342" customWidth="1"/>
    <col min="9227" max="9227" width="13.7109375" style="342" customWidth="1"/>
    <col min="9228" max="9228" width="14.42578125" style="342" customWidth="1"/>
    <col min="9229" max="9229" width="11.7109375" style="342" customWidth="1"/>
    <col min="9230" max="9230" width="28.42578125" style="342" customWidth="1"/>
    <col min="9231" max="9231" width="32.7109375" style="342" customWidth="1"/>
    <col min="9232" max="9478" width="8.85546875" style="342"/>
    <col min="9479" max="9479" width="20.140625" style="342" customWidth="1"/>
    <col min="9480" max="9480" width="18.85546875" style="342" customWidth="1"/>
    <col min="9481" max="9481" width="45" style="342" customWidth="1"/>
    <col min="9482" max="9482" width="50.7109375" style="342" customWidth="1"/>
    <col min="9483" max="9483" width="13.7109375" style="342" customWidth="1"/>
    <col min="9484" max="9484" width="14.42578125" style="342" customWidth="1"/>
    <col min="9485" max="9485" width="11.7109375" style="342" customWidth="1"/>
    <col min="9486" max="9486" width="28.42578125" style="342" customWidth="1"/>
    <col min="9487" max="9487" width="32.7109375" style="342" customWidth="1"/>
    <col min="9488" max="9734" width="8.85546875" style="342"/>
    <col min="9735" max="9735" width="20.140625" style="342" customWidth="1"/>
    <col min="9736" max="9736" width="18.85546875" style="342" customWidth="1"/>
    <col min="9737" max="9737" width="45" style="342" customWidth="1"/>
    <col min="9738" max="9738" width="50.7109375" style="342" customWidth="1"/>
    <col min="9739" max="9739" width="13.7109375" style="342" customWidth="1"/>
    <col min="9740" max="9740" width="14.42578125" style="342" customWidth="1"/>
    <col min="9741" max="9741" width="11.7109375" style="342" customWidth="1"/>
    <col min="9742" max="9742" width="28.42578125" style="342" customWidth="1"/>
    <col min="9743" max="9743" width="32.7109375" style="342" customWidth="1"/>
    <col min="9744" max="9990" width="8.85546875" style="342"/>
    <col min="9991" max="9991" width="20.140625" style="342" customWidth="1"/>
    <col min="9992" max="9992" width="18.85546875" style="342" customWidth="1"/>
    <col min="9993" max="9993" width="45" style="342" customWidth="1"/>
    <col min="9994" max="9994" width="50.7109375" style="342" customWidth="1"/>
    <col min="9995" max="9995" width="13.7109375" style="342" customWidth="1"/>
    <col min="9996" max="9996" width="14.42578125" style="342" customWidth="1"/>
    <col min="9997" max="9997" width="11.7109375" style="342" customWidth="1"/>
    <col min="9998" max="9998" width="28.42578125" style="342" customWidth="1"/>
    <col min="9999" max="9999" width="32.7109375" style="342" customWidth="1"/>
    <col min="10000" max="10246" width="8.85546875" style="342"/>
    <col min="10247" max="10247" width="20.140625" style="342" customWidth="1"/>
    <col min="10248" max="10248" width="18.85546875" style="342" customWidth="1"/>
    <col min="10249" max="10249" width="45" style="342" customWidth="1"/>
    <col min="10250" max="10250" width="50.7109375" style="342" customWidth="1"/>
    <col min="10251" max="10251" width="13.7109375" style="342" customWidth="1"/>
    <col min="10252" max="10252" width="14.42578125" style="342" customWidth="1"/>
    <col min="10253" max="10253" width="11.7109375" style="342" customWidth="1"/>
    <col min="10254" max="10254" width="28.42578125" style="342" customWidth="1"/>
    <col min="10255" max="10255" width="32.7109375" style="342" customWidth="1"/>
    <col min="10256" max="10502" width="8.85546875" style="342"/>
    <col min="10503" max="10503" width="20.140625" style="342" customWidth="1"/>
    <col min="10504" max="10504" width="18.85546875" style="342" customWidth="1"/>
    <col min="10505" max="10505" width="45" style="342" customWidth="1"/>
    <col min="10506" max="10506" width="50.7109375" style="342" customWidth="1"/>
    <col min="10507" max="10507" width="13.7109375" style="342" customWidth="1"/>
    <col min="10508" max="10508" width="14.42578125" style="342" customWidth="1"/>
    <col min="10509" max="10509" width="11.7109375" style="342" customWidth="1"/>
    <col min="10510" max="10510" width="28.42578125" style="342" customWidth="1"/>
    <col min="10511" max="10511" width="32.7109375" style="342" customWidth="1"/>
    <col min="10512" max="10758" width="8.85546875" style="342"/>
    <col min="10759" max="10759" width="20.140625" style="342" customWidth="1"/>
    <col min="10760" max="10760" width="18.85546875" style="342" customWidth="1"/>
    <col min="10761" max="10761" width="45" style="342" customWidth="1"/>
    <col min="10762" max="10762" width="50.7109375" style="342" customWidth="1"/>
    <col min="10763" max="10763" width="13.7109375" style="342" customWidth="1"/>
    <col min="10764" max="10764" width="14.42578125" style="342" customWidth="1"/>
    <col min="10765" max="10765" width="11.7109375" style="342" customWidth="1"/>
    <col min="10766" max="10766" width="28.42578125" style="342" customWidth="1"/>
    <col min="10767" max="10767" width="32.7109375" style="342" customWidth="1"/>
    <col min="10768" max="11014" width="8.85546875" style="342"/>
    <col min="11015" max="11015" width="20.140625" style="342" customWidth="1"/>
    <col min="11016" max="11016" width="18.85546875" style="342" customWidth="1"/>
    <col min="11017" max="11017" width="45" style="342" customWidth="1"/>
    <col min="11018" max="11018" width="50.7109375" style="342" customWidth="1"/>
    <col min="11019" max="11019" width="13.7109375" style="342" customWidth="1"/>
    <col min="11020" max="11020" width="14.42578125" style="342" customWidth="1"/>
    <col min="11021" max="11021" width="11.7109375" style="342" customWidth="1"/>
    <col min="11022" max="11022" width="28.42578125" style="342" customWidth="1"/>
    <col min="11023" max="11023" width="32.7109375" style="342" customWidth="1"/>
    <col min="11024" max="11270" width="8.85546875" style="342"/>
    <col min="11271" max="11271" width="20.140625" style="342" customWidth="1"/>
    <col min="11272" max="11272" width="18.85546875" style="342" customWidth="1"/>
    <col min="11273" max="11273" width="45" style="342" customWidth="1"/>
    <col min="11274" max="11274" width="50.7109375" style="342" customWidth="1"/>
    <col min="11275" max="11275" width="13.7109375" style="342" customWidth="1"/>
    <col min="11276" max="11276" width="14.42578125" style="342" customWidth="1"/>
    <col min="11277" max="11277" width="11.7109375" style="342" customWidth="1"/>
    <col min="11278" max="11278" width="28.42578125" style="342" customWidth="1"/>
    <col min="11279" max="11279" width="32.7109375" style="342" customWidth="1"/>
    <col min="11280" max="11526" width="8.85546875" style="342"/>
    <col min="11527" max="11527" width="20.140625" style="342" customWidth="1"/>
    <col min="11528" max="11528" width="18.85546875" style="342" customWidth="1"/>
    <col min="11529" max="11529" width="45" style="342" customWidth="1"/>
    <col min="11530" max="11530" width="50.7109375" style="342" customWidth="1"/>
    <col min="11531" max="11531" width="13.7109375" style="342" customWidth="1"/>
    <col min="11532" max="11532" width="14.42578125" style="342" customWidth="1"/>
    <col min="11533" max="11533" width="11.7109375" style="342" customWidth="1"/>
    <col min="11534" max="11534" width="28.42578125" style="342" customWidth="1"/>
    <col min="11535" max="11535" width="32.7109375" style="342" customWidth="1"/>
    <col min="11536" max="11782" width="8.85546875" style="342"/>
    <col min="11783" max="11783" width="20.140625" style="342" customWidth="1"/>
    <col min="11784" max="11784" width="18.85546875" style="342" customWidth="1"/>
    <col min="11785" max="11785" width="45" style="342" customWidth="1"/>
    <col min="11786" max="11786" width="50.7109375" style="342" customWidth="1"/>
    <col min="11787" max="11787" width="13.7109375" style="342" customWidth="1"/>
    <col min="11788" max="11788" width="14.42578125" style="342" customWidth="1"/>
    <col min="11789" max="11789" width="11.7109375" style="342" customWidth="1"/>
    <col min="11790" max="11790" width="28.42578125" style="342" customWidth="1"/>
    <col min="11791" max="11791" width="32.7109375" style="342" customWidth="1"/>
    <col min="11792" max="12038" width="8.85546875" style="342"/>
    <col min="12039" max="12039" width="20.140625" style="342" customWidth="1"/>
    <col min="12040" max="12040" width="18.85546875" style="342" customWidth="1"/>
    <col min="12041" max="12041" width="45" style="342" customWidth="1"/>
    <col min="12042" max="12042" width="50.7109375" style="342" customWidth="1"/>
    <col min="12043" max="12043" width="13.7109375" style="342" customWidth="1"/>
    <col min="12044" max="12044" width="14.42578125" style="342" customWidth="1"/>
    <col min="12045" max="12045" width="11.7109375" style="342" customWidth="1"/>
    <col min="12046" max="12046" width="28.42578125" style="342" customWidth="1"/>
    <col min="12047" max="12047" width="32.7109375" style="342" customWidth="1"/>
    <col min="12048" max="12294" width="8.85546875" style="342"/>
    <col min="12295" max="12295" width="20.140625" style="342" customWidth="1"/>
    <col min="12296" max="12296" width="18.85546875" style="342" customWidth="1"/>
    <col min="12297" max="12297" width="45" style="342" customWidth="1"/>
    <col min="12298" max="12298" width="50.7109375" style="342" customWidth="1"/>
    <col min="12299" max="12299" width="13.7109375" style="342" customWidth="1"/>
    <col min="12300" max="12300" width="14.42578125" style="342" customWidth="1"/>
    <col min="12301" max="12301" width="11.7109375" style="342" customWidth="1"/>
    <col min="12302" max="12302" width="28.42578125" style="342" customWidth="1"/>
    <col min="12303" max="12303" width="32.7109375" style="342" customWidth="1"/>
    <col min="12304" max="12550" width="8.85546875" style="342"/>
    <col min="12551" max="12551" width="20.140625" style="342" customWidth="1"/>
    <col min="12552" max="12552" width="18.85546875" style="342" customWidth="1"/>
    <col min="12553" max="12553" width="45" style="342" customWidth="1"/>
    <col min="12554" max="12554" width="50.7109375" style="342" customWidth="1"/>
    <col min="12555" max="12555" width="13.7109375" style="342" customWidth="1"/>
    <col min="12556" max="12556" width="14.42578125" style="342" customWidth="1"/>
    <col min="12557" max="12557" width="11.7109375" style="342" customWidth="1"/>
    <col min="12558" max="12558" width="28.42578125" style="342" customWidth="1"/>
    <col min="12559" max="12559" width="32.7109375" style="342" customWidth="1"/>
    <col min="12560" max="12806" width="8.85546875" style="342"/>
    <col min="12807" max="12807" width="20.140625" style="342" customWidth="1"/>
    <col min="12808" max="12808" width="18.85546875" style="342" customWidth="1"/>
    <col min="12809" max="12809" width="45" style="342" customWidth="1"/>
    <col min="12810" max="12810" width="50.7109375" style="342" customWidth="1"/>
    <col min="12811" max="12811" width="13.7109375" style="342" customWidth="1"/>
    <col min="12812" max="12812" width="14.42578125" style="342" customWidth="1"/>
    <col min="12813" max="12813" width="11.7109375" style="342" customWidth="1"/>
    <col min="12814" max="12814" width="28.42578125" style="342" customWidth="1"/>
    <col min="12815" max="12815" width="32.7109375" style="342" customWidth="1"/>
    <col min="12816" max="13062" width="8.85546875" style="342"/>
    <col min="13063" max="13063" width="20.140625" style="342" customWidth="1"/>
    <col min="13064" max="13064" width="18.85546875" style="342" customWidth="1"/>
    <col min="13065" max="13065" width="45" style="342" customWidth="1"/>
    <col min="13066" max="13066" width="50.7109375" style="342" customWidth="1"/>
    <col min="13067" max="13067" width="13.7109375" style="342" customWidth="1"/>
    <col min="13068" max="13068" width="14.42578125" style="342" customWidth="1"/>
    <col min="13069" max="13069" width="11.7109375" style="342" customWidth="1"/>
    <col min="13070" max="13070" width="28.42578125" style="342" customWidth="1"/>
    <col min="13071" max="13071" width="32.7109375" style="342" customWidth="1"/>
    <col min="13072" max="13318" width="8.85546875" style="342"/>
    <col min="13319" max="13319" width="20.140625" style="342" customWidth="1"/>
    <col min="13320" max="13320" width="18.85546875" style="342" customWidth="1"/>
    <col min="13321" max="13321" width="45" style="342" customWidth="1"/>
    <col min="13322" max="13322" width="50.7109375" style="342" customWidth="1"/>
    <col min="13323" max="13323" width="13.7109375" style="342" customWidth="1"/>
    <col min="13324" max="13324" width="14.42578125" style="342" customWidth="1"/>
    <col min="13325" max="13325" width="11.7109375" style="342" customWidth="1"/>
    <col min="13326" max="13326" width="28.42578125" style="342" customWidth="1"/>
    <col min="13327" max="13327" width="32.7109375" style="342" customWidth="1"/>
    <col min="13328" max="13574" width="8.85546875" style="342"/>
    <col min="13575" max="13575" width="20.140625" style="342" customWidth="1"/>
    <col min="13576" max="13576" width="18.85546875" style="342" customWidth="1"/>
    <col min="13577" max="13577" width="45" style="342" customWidth="1"/>
    <col min="13578" max="13578" width="50.7109375" style="342" customWidth="1"/>
    <col min="13579" max="13579" width="13.7109375" style="342" customWidth="1"/>
    <col min="13580" max="13580" width="14.42578125" style="342" customWidth="1"/>
    <col min="13581" max="13581" width="11.7109375" style="342" customWidth="1"/>
    <col min="13582" max="13582" width="28.42578125" style="342" customWidth="1"/>
    <col min="13583" max="13583" width="32.7109375" style="342" customWidth="1"/>
    <col min="13584" max="13830" width="8.85546875" style="342"/>
    <col min="13831" max="13831" width="20.140625" style="342" customWidth="1"/>
    <col min="13832" max="13832" width="18.85546875" style="342" customWidth="1"/>
    <col min="13833" max="13833" width="45" style="342" customWidth="1"/>
    <col min="13834" max="13834" width="50.7109375" style="342" customWidth="1"/>
    <col min="13835" max="13835" width="13.7109375" style="342" customWidth="1"/>
    <col min="13836" max="13836" width="14.42578125" style="342" customWidth="1"/>
    <col min="13837" max="13837" width="11.7109375" style="342" customWidth="1"/>
    <col min="13838" max="13838" width="28.42578125" style="342" customWidth="1"/>
    <col min="13839" max="13839" width="32.7109375" style="342" customWidth="1"/>
    <col min="13840" max="14086" width="8.85546875" style="342"/>
    <col min="14087" max="14087" width="20.140625" style="342" customWidth="1"/>
    <col min="14088" max="14088" width="18.85546875" style="342" customWidth="1"/>
    <col min="14089" max="14089" width="45" style="342" customWidth="1"/>
    <col min="14090" max="14090" width="50.7109375" style="342" customWidth="1"/>
    <col min="14091" max="14091" width="13.7109375" style="342" customWidth="1"/>
    <col min="14092" max="14092" width="14.42578125" style="342" customWidth="1"/>
    <col min="14093" max="14093" width="11.7109375" style="342" customWidth="1"/>
    <col min="14094" max="14094" width="28.42578125" style="342" customWidth="1"/>
    <col min="14095" max="14095" width="32.7109375" style="342" customWidth="1"/>
    <col min="14096" max="14342" width="8.85546875" style="342"/>
    <col min="14343" max="14343" width="20.140625" style="342" customWidth="1"/>
    <col min="14344" max="14344" width="18.85546875" style="342" customWidth="1"/>
    <col min="14345" max="14345" width="45" style="342" customWidth="1"/>
    <col min="14346" max="14346" width="50.7109375" style="342" customWidth="1"/>
    <col min="14347" max="14347" width="13.7109375" style="342" customWidth="1"/>
    <col min="14348" max="14348" width="14.42578125" style="342" customWidth="1"/>
    <col min="14349" max="14349" width="11.7109375" style="342" customWidth="1"/>
    <col min="14350" max="14350" width="28.42578125" style="342" customWidth="1"/>
    <col min="14351" max="14351" width="32.7109375" style="342" customWidth="1"/>
    <col min="14352" max="14598" width="8.85546875" style="342"/>
    <col min="14599" max="14599" width="20.140625" style="342" customWidth="1"/>
    <col min="14600" max="14600" width="18.85546875" style="342" customWidth="1"/>
    <col min="14601" max="14601" width="45" style="342" customWidth="1"/>
    <col min="14602" max="14602" width="50.7109375" style="342" customWidth="1"/>
    <col min="14603" max="14603" width="13.7109375" style="342" customWidth="1"/>
    <col min="14604" max="14604" width="14.42578125" style="342" customWidth="1"/>
    <col min="14605" max="14605" width="11.7109375" style="342" customWidth="1"/>
    <col min="14606" max="14606" width="28.42578125" style="342" customWidth="1"/>
    <col min="14607" max="14607" width="32.7109375" style="342" customWidth="1"/>
    <col min="14608" max="14854" width="8.85546875" style="342"/>
    <col min="14855" max="14855" width="20.140625" style="342" customWidth="1"/>
    <col min="14856" max="14856" width="18.85546875" style="342" customWidth="1"/>
    <col min="14857" max="14857" width="45" style="342" customWidth="1"/>
    <col min="14858" max="14858" width="50.7109375" style="342" customWidth="1"/>
    <col min="14859" max="14859" width="13.7109375" style="342" customWidth="1"/>
    <col min="14860" max="14860" width="14.42578125" style="342" customWidth="1"/>
    <col min="14861" max="14861" width="11.7109375" style="342" customWidth="1"/>
    <col min="14862" max="14862" width="28.42578125" style="342" customWidth="1"/>
    <col min="14863" max="14863" width="32.7109375" style="342" customWidth="1"/>
    <col min="14864" max="15110" width="8.85546875" style="342"/>
    <col min="15111" max="15111" width="20.140625" style="342" customWidth="1"/>
    <col min="15112" max="15112" width="18.85546875" style="342" customWidth="1"/>
    <col min="15113" max="15113" width="45" style="342" customWidth="1"/>
    <col min="15114" max="15114" width="50.7109375" style="342" customWidth="1"/>
    <col min="15115" max="15115" width="13.7109375" style="342" customWidth="1"/>
    <col min="15116" max="15116" width="14.42578125" style="342" customWidth="1"/>
    <col min="15117" max="15117" width="11.7109375" style="342" customWidth="1"/>
    <col min="15118" max="15118" width="28.42578125" style="342" customWidth="1"/>
    <col min="15119" max="15119" width="32.7109375" style="342" customWidth="1"/>
    <col min="15120" max="15366" width="8.85546875" style="342"/>
    <col min="15367" max="15367" width="20.140625" style="342" customWidth="1"/>
    <col min="15368" max="15368" width="18.85546875" style="342" customWidth="1"/>
    <col min="15369" max="15369" width="45" style="342" customWidth="1"/>
    <col min="15370" max="15370" width="50.7109375" style="342" customWidth="1"/>
    <col min="15371" max="15371" width="13.7109375" style="342" customWidth="1"/>
    <col min="15372" max="15372" width="14.42578125" style="342" customWidth="1"/>
    <col min="15373" max="15373" width="11.7109375" style="342" customWidth="1"/>
    <col min="15374" max="15374" width="28.42578125" style="342" customWidth="1"/>
    <col min="15375" max="15375" width="32.7109375" style="342" customWidth="1"/>
    <col min="15376" max="15622" width="8.85546875" style="342"/>
    <col min="15623" max="15623" width="20.140625" style="342" customWidth="1"/>
    <col min="15624" max="15624" width="18.85546875" style="342" customWidth="1"/>
    <col min="15625" max="15625" width="45" style="342" customWidth="1"/>
    <col min="15626" max="15626" width="50.7109375" style="342" customWidth="1"/>
    <col min="15627" max="15627" width="13.7109375" style="342" customWidth="1"/>
    <col min="15628" max="15628" width="14.42578125" style="342" customWidth="1"/>
    <col min="15629" max="15629" width="11.7109375" style="342" customWidth="1"/>
    <col min="15630" max="15630" width="28.42578125" style="342" customWidth="1"/>
    <col min="15631" max="15631" width="32.7109375" style="342" customWidth="1"/>
    <col min="15632" max="15878" width="8.85546875" style="342"/>
    <col min="15879" max="15879" width="20.140625" style="342" customWidth="1"/>
    <col min="15880" max="15880" width="18.85546875" style="342" customWidth="1"/>
    <col min="15881" max="15881" width="45" style="342" customWidth="1"/>
    <col min="15882" max="15882" width="50.7109375" style="342" customWidth="1"/>
    <col min="15883" max="15883" width="13.7109375" style="342" customWidth="1"/>
    <col min="15884" max="15884" width="14.42578125" style="342" customWidth="1"/>
    <col min="15885" max="15885" width="11.7109375" style="342" customWidth="1"/>
    <col min="15886" max="15886" width="28.42578125" style="342" customWidth="1"/>
    <col min="15887" max="15887" width="32.7109375" style="342" customWidth="1"/>
    <col min="15888" max="16134" width="8.85546875" style="342"/>
    <col min="16135" max="16135" width="20.140625" style="342" customWidth="1"/>
    <col min="16136" max="16136" width="18.85546875" style="342" customWidth="1"/>
    <col min="16137" max="16137" width="45" style="342" customWidth="1"/>
    <col min="16138" max="16138" width="50.7109375" style="342" customWidth="1"/>
    <col min="16139" max="16139" width="13.7109375" style="342" customWidth="1"/>
    <col min="16140" max="16140" width="14.42578125" style="342" customWidth="1"/>
    <col min="16141" max="16141" width="11.7109375" style="342" customWidth="1"/>
    <col min="16142" max="16142" width="28.42578125" style="342" customWidth="1"/>
    <col min="16143" max="16143" width="32.7109375" style="342" customWidth="1"/>
    <col min="16144" max="16384" width="8.85546875" style="342"/>
  </cols>
  <sheetData>
    <row r="1" spans="1:23" ht="32.1" customHeight="1" x14ac:dyDescent="0.2">
      <c r="B1" s="729"/>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730"/>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691" t="s">
        <v>1458</v>
      </c>
      <c r="C4" s="486" t="s">
        <v>1604</v>
      </c>
      <c r="D4" s="716" t="s">
        <v>1637</v>
      </c>
      <c r="E4" s="716"/>
      <c r="F4" s="716"/>
      <c r="G4" s="716"/>
      <c r="H4" s="716"/>
      <c r="I4" s="716"/>
      <c r="J4" s="716"/>
      <c r="K4" s="716"/>
      <c r="L4" s="716"/>
      <c r="M4" s="716"/>
      <c r="N4" s="716"/>
      <c r="O4" s="716"/>
      <c r="P4" s="716"/>
      <c r="Q4" s="716"/>
      <c r="R4" s="716"/>
      <c r="S4" s="716"/>
      <c r="T4" s="716"/>
      <c r="U4" s="716"/>
      <c r="V4" s="716"/>
      <c r="W4" s="716"/>
    </row>
    <row r="5" spans="1:23" s="527" customFormat="1" ht="18" customHeight="1" x14ac:dyDescent="0.2">
      <c r="A5" s="478"/>
      <c r="B5" s="691"/>
      <c r="C5" s="486" t="s">
        <v>1593</v>
      </c>
      <c r="D5" s="732" t="s">
        <v>1638</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486" t="s">
        <v>1459</v>
      </c>
      <c r="D6" s="735" t="s">
        <v>1639</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486" t="s">
        <v>1603</v>
      </c>
      <c r="D7" s="732" t="s">
        <v>1323</v>
      </c>
      <c r="E7" s="733"/>
      <c r="F7" s="733"/>
      <c r="G7" s="733"/>
      <c r="H7" s="733"/>
      <c r="I7" s="733"/>
      <c r="J7" s="733"/>
      <c r="K7" s="898" t="s">
        <v>1274</v>
      </c>
      <c r="L7" s="899"/>
      <c r="M7" s="899"/>
      <c r="N7" s="900"/>
      <c r="O7" s="739"/>
      <c r="P7" s="740"/>
      <c r="Q7" s="740"/>
      <c r="R7" s="740"/>
      <c r="S7" s="740"/>
      <c r="T7" s="740"/>
      <c r="U7" s="740"/>
      <c r="V7" s="740"/>
      <c r="W7" s="741"/>
    </row>
    <row r="8" spans="1:23" ht="18.95" customHeight="1" x14ac:dyDescent="0.2">
      <c r="A8" s="478"/>
      <c r="B8" s="486" t="s">
        <v>1272</v>
      </c>
      <c r="C8" s="695" t="s">
        <v>1328</v>
      </c>
      <c r="D8" s="696"/>
      <c r="E8" s="696"/>
      <c r="F8" s="696"/>
      <c r="G8" s="696"/>
      <c r="H8" s="696"/>
      <c r="I8" s="696"/>
      <c r="J8" s="696"/>
      <c r="K8" s="696"/>
      <c r="L8" s="696"/>
      <c r="M8" s="696"/>
      <c r="N8" s="696"/>
      <c r="O8" s="696"/>
      <c r="P8" s="696"/>
      <c r="Q8" s="696"/>
      <c r="R8" s="696"/>
      <c r="S8" s="696"/>
      <c r="T8" s="696"/>
      <c r="U8" s="696"/>
      <c r="V8" s="696"/>
      <c r="W8" s="696"/>
    </row>
    <row r="9" spans="1:23" ht="29.25" customHeight="1" x14ac:dyDescent="0.2">
      <c r="A9" s="478"/>
      <c r="B9" s="486" t="s">
        <v>1273</v>
      </c>
      <c r="C9" s="695" t="s">
        <v>2007</v>
      </c>
      <c r="D9" s="696"/>
      <c r="E9" s="696"/>
      <c r="F9" s="696"/>
      <c r="G9" s="696"/>
      <c r="H9" s="696"/>
      <c r="I9" s="696"/>
      <c r="J9" s="696"/>
      <c r="K9" s="696"/>
      <c r="L9" s="696"/>
      <c r="M9" s="696"/>
      <c r="N9" s="696"/>
      <c r="O9" s="696"/>
      <c r="P9" s="696"/>
      <c r="Q9" s="696"/>
      <c r="R9" s="696"/>
      <c r="S9" s="696"/>
      <c r="T9" s="696"/>
      <c r="U9" s="696"/>
      <c r="V9" s="696"/>
      <c r="W9" s="696"/>
    </row>
    <row r="10" spans="1:23" ht="9"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row>
    <row r="11" spans="1:23" ht="15" customHeight="1" x14ac:dyDescent="0.2">
      <c r="A11" s="478"/>
      <c r="B11" s="838" t="s">
        <v>1592</v>
      </c>
      <c r="C11" s="838"/>
      <c r="D11" s="838"/>
      <c r="E11" s="838"/>
      <c r="F11" s="838"/>
      <c r="G11" s="838"/>
      <c r="H11" s="838"/>
      <c r="I11" s="838"/>
      <c r="J11" s="838"/>
      <c r="K11" s="838"/>
      <c r="L11" s="838"/>
      <c r="M11" s="838"/>
      <c r="N11" s="838"/>
      <c r="O11" s="838"/>
      <c r="P11" s="838"/>
      <c r="Q11" s="838"/>
      <c r="R11" s="838"/>
      <c r="S11" s="838"/>
      <c r="T11" s="838"/>
      <c r="U11" s="838"/>
      <c r="V11" s="838"/>
      <c r="W11" s="838"/>
    </row>
    <row r="12" spans="1:23" s="527" customFormat="1" ht="15.95" customHeight="1" x14ac:dyDescent="0.2">
      <c r="A12" s="478"/>
      <c r="B12" s="530" t="s">
        <v>1276</v>
      </c>
      <c r="C12" s="530" t="s">
        <v>1594</v>
      </c>
      <c r="D12" s="839" t="s">
        <v>1595</v>
      </c>
      <c r="E12" s="839"/>
      <c r="F12" s="839"/>
      <c r="G12" s="839"/>
      <c r="H12" s="839"/>
      <c r="I12" s="839"/>
      <c r="J12" s="839"/>
      <c r="K12" s="839"/>
      <c r="L12" s="839"/>
      <c r="M12" s="839"/>
      <c r="N12" s="839"/>
      <c r="O12" s="839"/>
      <c r="P12" s="839"/>
      <c r="Q12" s="839"/>
      <c r="R12" s="839"/>
      <c r="S12" s="839"/>
      <c r="T12" s="839"/>
      <c r="U12" s="839"/>
      <c r="V12" s="839"/>
      <c r="W12" s="839"/>
    </row>
    <row r="13" spans="1:23" s="527" customFormat="1" ht="15.95" customHeight="1" x14ac:dyDescent="0.2">
      <c r="A13" s="478"/>
      <c r="B13" s="534">
        <v>0</v>
      </c>
      <c r="C13" s="535"/>
      <c r="D13" s="698" t="s">
        <v>1610</v>
      </c>
      <c r="E13" s="698"/>
      <c r="F13" s="698"/>
      <c r="G13" s="698"/>
      <c r="H13" s="698"/>
      <c r="I13" s="698"/>
      <c r="J13" s="698"/>
      <c r="K13" s="698"/>
      <c r="L13" s="698"/>
      <c r="M13" s="698"/>
      <c r="N13" s="698"/>
      <c r="O13" s="698"/>
      <c r="P13" s="698"/>
      <c r="Q13" s="698"/>
      <c r="R13" s="698"/>
      <c r="S13" s="698"/>
      <c r="T13" s="698"/>
      <c r="U13" s="698"/>
      <c r="V13" s="698"/>
      <c r="W13" s="698"/>
    </row>
    <row r="14" spans="1:23" s="527" customFormat="1" ht="15.95" customHeight="1" x14ac:dyDescent="0.2">
      <c r="A14" s="478"/>
      <c r="B14" s="534"/>
      <c r="C14" s="535"/>
      <c r="D14" s="698"/>
      <c r="E14" s="698"/>
      <c r="F14" s="698"/>
      <c r="G14" s="698"/>
      <c r="H14" s="698"/>
      <c r="I14" s="698"/>
      <c r="J14" s="698"/>
      <c r="K14" s="698"/>
      <c r="L14" s="698"/>
      <c r="M14" s="698"/>
      <c r="N14" s="698"/>
      <c r="O14" s="698"/>
      <c r="P14" s="698"/>
      <c r="Q14" s="698"/>
      <c r="R14" s="698"/>
      <c r="S14" s="698"/>
      <c r="T14" s="698"/>
      <c r="U14" s="698"/>
      <c r="V14" s="698"/>
      <c r="W14" s="698"/>
    </row>
    <row r="15" spans="1:23" s="527" customFormat="1" ht="15.95" customHeight="1" x14ac:dyDescent="0.2">
      <c r="A15" s="478"/>
      <c r="B15" s="534"/>
      <c r="C15" s="535"/>
      <c r="D15" s="698"/>
      <c r="E15" s="698"/>
      <c r="F15" s="698"/>
      <c r="G15" s="698"/>
      <c r="H15" s="698"/>
      <c r="I15" s="698"/>
      <c r="J15" s="698"/>
      <c r="K15" s="698"/>
      <c r="L15" s="698"/>
      <c r="M15" s="698"/>
      <c r="N15" s="698"/>
      <c r="O15" s="698"/>
      <c r="P15" s="698"/>
      <c r="Q15" s="698"/>
      <c r="R15" s="698"/>
      <c r="S15" s="698"/>
      <c r="T15" s="698"/>
      <c r="U15" s="698"/>
      <c r="V15" s="698"/>
      <c r="W15" s="698"/>
    </row>
    <row r="16" spans="1:23" s="527" customFormat="1" ht="24.95" hidden="1" customHeight="1" x14ac:dyDescent="0.2">
      <c r="A16" s="478"/>
      <c r="B16" s="534"/>
      <c r="C16" s="535"/>
      <c r="D16" s="698"/>
      <c r="E16" s="698"/>
      <c r="F16" s="698"/>
      <c r="G16" s="698"/>
      <c r="H16" s="698"/>
      <c r="I16" s="698"/>
      <c r="J16" s="698"/>
      <c r="K16" s="698"/>
      <c r="L16" s="698"/>
      <c r="M16" s="698"/>
      <c r="N16" s="698"/>
      <c r="O16" s="698"/>
      <c r="P16" s="698"/>
      <c r="Q16" s="698"/>
      <c r="R16" s="698"/>
      <c r="S16" s="698"/>
      <c r="T16" s="698"/>
      <c r="U16" s="698"/>
      <c r="V16" s="698"/>
      <c r="W16" s="698"/>
    </row>
    <row r="17" spans="1:23" s="527" customFormat="1" ht="24.95" hidden="1" customHeight="1" x14ac:dyDescent="0.2">
      <c r="A17" s="478"/>
      <c r="B17" s="534"/>
      <c r="C17" s="535"/>
      <c r="D17" s="698"/>
      <c r="E17" s="698"/>
      <c r="F17" s="698"/>
      <c r="G17" s="698"/>
      <c r="H17" s="698"/>
      <c r="I17" s="698"/>
      <c r="J17" s="698"/>
      <c r="K17" s="698"/>
      <c r="L17" s="698"/>
      <c r="M17" s="698"/>
      <c r="N17" s="698"/>
      <c r="O17" s="698"/>
      <c r="P17" s="698"/>
      <c r="Q17" s="698"/>
      <c r="R17" s="698"/>
      <c r="S17" s="698"/>
      <c r="T17" s="698"/>
      <c r="U17" s="698"/>
      <c r="V17" s="698"/>
      <c r="W17" s="698"/>
    </row>
    <row r="18" spans="1:23" s="527" customFormat="1" ht="24.95" hidden="1" customHeight="1" x14ac:dyDescent="0.2">
      <c r="A18" s="478"/>
      <c r="B18" s="534"/>
      <c r="C18" s="535"/>
      <c r="D18" s="698"/>
      <c r="E18" s="698"/>
      <c r="F18" s="698"/>
      <c r="G18" s="698"/>
      <c r="H18" s="698"/>
      <c r="I18" s="698"/>
      <c r="J18" s="698"/>
      <c r="K18" s="698"/>
      <c r="L18" s="698"/>
      <c r="M18" s="698"/>
      <c r="N18" s="698"/>
      <c r="O18" s="698"/>
      <c r="P18" s="698"/>
      <c r="Q18" s="698"/>
      <c r="R18" s="698"/>
      <c r="S18" s="698"/>
      <c r="T18" s="698"/>
      <c r="U18" s="698"/>
      <c r="V18" s="698"/>
      <c r="W18" s="698"/>
    </row>
    <row r="19" spans="1:23" s="527" customFormat="1" ht="8.1" customHeight="1" x14ac:dyDescent="0.2">
      <c r="A19" s="478"/>
      <c r="B19" s="532"/>
      <c r="C19" s="533"/>
      <c r="D19" s="529"/>
      <c r="E19" s="529"/>
      <c r="F19" s="529"/>
      <c r="G19" s="529"/>
      <c r="H19" s="529"/>
      <c r="I19" s="529"/>
      <c r="J19" s="529"/>
      <c r="K19" s="529"/>
      <c r="L19" s="529"/>
      <c r="M19" s="529"/>
      <c r="N19" s="529"/>
      <c r="O19" s="529"/>
      <c r="P19" s="529"/>
      <c r="Q19" s="529"/>
      <c r="R19" s="529"/>
      <c r="S19" s="529"/>
      <c r="T19" s="529"/>
      <c r="U19" s="529"/>
      <c r="V19" s="529"/>
      <c r="W19" s="529"/>
    </row>
    <row r="20" spans="1:23" s="527" customFormat="1" ht="12" customHeight="1" x14ac:dyDescent="0.2">
      <c r="A20" s="478"/>
      <c r="B20" s="838" t="s">
        <v>1596</v>
      </c>
      <c r="C20" s="838"/>
      <c r="D20" s="838"/>
      <c r="E20" s="838"/>
      <c r="F20" s="838"/>
      <c r="G20" s="838"/>
      <c r="H20" s="838"/>
      <c r="I20" s="838"/>
      <c r="J20" s="838"/>
      <c r="K20" s="838"/>
      <c r="L20" s="838"/>
      <c r="M20" s="838"/>
      <c r="N20" s="838"/>
      <c r="O20" s="838"/>
      <c r="P20" s="838"/>
      <c r="Q20" s="838"/>
      <c r="R20" s="838"/>
      <c r="S20" s="838"/>
      <c r="T20" s="838"/>
      <c r="U20" s="838"/>
      <c r="V20" s="838"/>
      <c r="W20" s="838"/>
    </row>
    <row r="21" spans="1:23" s="527" customFormat="1" ht="15" customHeight="1" x14ac:dyDescent="0.2">
      <c r="A21" s="478"/>
      <c r="B21" s="895" t="s">
        <v>1646</v>
      </c>
      <c r="C21" s="895"/>
      <c r="D21" s="895"/>
      <c r="E21" s="895"/>
      <c r="F21" s="895"/>
      <c r="G21" s="895"/>
      <c r="H21" s="895"/>
      <c r="I21" s="895"/>
      <c r="J21" s="895"/>
      <c r="K21" s="895"/>
      <c r="L21" s="895"/>
      <c r="M21" s="895"/>
      <c r="N21" s="895"/>
      <c r="O21" s="895"/>
      <c r="P21" s="895"/>
      <c r="Q21" s="895"/>
      <c r="R21" s="895"/>
      <c r="S21" s="895"/>
      <c r="T21" s="895"/>
      <c r="U21" s="895"/>
      <c r="V21" s="895"/>
      <c r="W21" s="895"/>
    </row>
    <row r="22" spans="1:23" s="566" customFormat="1" ht="15" customHeight="1" x14ac:dyDescent="0.2">
      <c r="A22" s="478"/>
      <c r="B22" s="915" t="s">
        <v>1978</v>
      </c>
      <c r="C22" s="916"/>
      <c r="D22" s="916"/>
      <c r="E22" s="916"/>
      <c r="F22" s="916"/>
      <c r="G22" s="916"/>
      <c r="H22" s="916"/>
      <c r="I22" s="916"/>
      <c r="J22" s="916"/>
      <c r="K22" s="916"/>
      <c r="L22" s="916"/>
      <c r="M22" s="916"/>
      <c r="N22" s="916"/>
      <c r="O22" s="916"/>
      <c r="P22" s="916"/>
      <c r="Q22" s="916"/>
      <c r="R22" s="916"/>
      <c r="S22" s="916"/>
      <c r="T22" s="916"/>
      <c r="U22" s="916"/>
      <c r="V22" s="916"/>
      <c r="W22" s="917"/>
    </row>
    <row r="23" spans="1:23" s="566" customFormat="1" ht="15" customHeight="1" x14ac:dyDescent="0.2">
      <c r="A23" s="478"/>
      <c r="B23" s="915" t="s">
        <v>1982</v>
      </c>
      <c r="C23" s="916"/>
      <c r="D23" s="916"/>
      <c r="E23" s="916"/>
      <c r="F23" s="916"/>
      <c r="G23" s="916"/>
      <c r="H23" s="916"/>
      <c r="I23" s="916"/>
      <c r="J23" s="916"/>
      <c r="K23" s="916"/>
      <c r="L23" s="916"/>
      <c r="M23" s="916"/>
      <c r="N23" s="916"/>
      <c r="O23" s="916"/>
      <c r="P23" s="916"/>
      <c r="Q23" s="916"/>
      <c r="R23" s="916"/>
      <c r="S23" s="916"/>
      <c r="T23" s="916"/>
      <c r="U23" s="916"/>
      <c r="V23" s="916"/>
      <c r="W23" s="917"/>
    </row>
    <row r="24" spans="1:23" s="566" customFormat="1" ht="33" customHeight="1" x14ac:dyDescent="0.2">
      <c r="A24" s="478"/>
      <c r="B24" s="915" t="s">
        <v>1983</v>
      </c>
      <c r="C24" s="916"/>
      <c r="D24" s="916"/>
      <c r="E24" s="916"/>
      <c r="F24" s="916"/>
      <c r="G24" s="916"/>
      <c r="H24" s="916"/>
      <c r="I24" s="916"/>
      <c r="J24" s="916"/>
      <c r="K24" s="916"/>
      <c r="L24" s="916"/>
      <c r="M24" s="916"/>
      <c r="N24" s="916"/>
      <c r="O24" s="916"/>
      <c r="P24" s="916"/>
      <c r="Q24" s="916"/>
      <c r="R24" s="916"/>
      <c r="S24" s="916"/>
      <c r="T24" s="916"/>
      <c r="U24" s="916"/>
      <c r="V24" s="916"/>
      <c r="W24" s="917"/>
    </row>
    <row r="25" spans="1:23" s="527" customFormat="1" ht="15" customHeight="1" x14ac:dyDescent="0.2">
      <c r="A25" s="478"/>
      <c r="B25" s="841" t="s">
        <v>1616</v>
      </c>
      <c r="C25" s="841"/>
      <c r="D25" s="841"/>
      <c r="E25" s="841"/>
      <c r="F25" s="841"/>
      <c r="G25" s="841"/>
      <c r="H25" s="841"/>
      <c r="I25" s="841"/>
      <c r="J25" s="841"/>
      <c r="K25" s="841"/>
      <c r="L25" s="841"/>
      <c r="M25" s="841"/>
      <c r="N25" s="841"/>
      <c r="O25" s="841"/>
      <c r="P25" s="841"/>
      <c r="Q25" s="841"/>
      <c r="R25" s="841"/>
      <c r="S25" s="841"/>
      <c r="T25" s="841"/>
      <c r="U25" s="841"/>
      <c r="V25" s="841"/>
      <c r="W25" s="841"/>
    </row>
    <row r="26" spans="1:23" s="527" customFormat="1" ht="15" customHeight="1" x14ac:dyDescent="0.2">
      <c r="A26" s="478"/>
      <c r="B26" s="841" t="s">
        <v>1752</v>
      </c>
      <c r="C26" s="841"/>
      <c r="D26" s="841"/>
      <c r="E26" s="841"/>
      <c r="F26" s="841"/>
      <c r="G26" s="841"/>
      <c r="H26" s="841"/>
      <c r="I26" s="841"/>
      <c r="J26" s="841"/>
      <c r="K26" s="841"/>
      <c r="L26" s="841"/>
      <c r="M26" s="841"/>
      <c r="N26" s="841"/>
      <c r="O26" s="841"/>
      <c r="P26" s="841"/>
      <c r="Q26" s="841"/>
      <c r="R26" s="841"/>
      <c r="S26" s="841"/>
      <c r="T26" s="841"/>
      <c r="U26" s="841"/>
      <c r="V26" s="841"/>
      <c r="W26" s="841"/>
    </row>
    <row r="27" spans="1:23" s="527" customFormat="1" ht="15" customHeight="1" x14ac:dyDescent="0.2">
      <c r="A27" s="478"/>
      <c r="B27" s="841" t="s">
        <v>1753</v>
      </c>
      <c r="C27" s="841"/>
      <c r="D27" s="841"/>
      <c r="E27" s="841"/>
      <c r="F27" s="841"/>
      <c r="G27" s="841"/>
      <c r="H27" s="841"/>
      <c r="I27" s="841"/>
      <c r="J27" s="841"/>
      <c r="K27" s="841"/>
      <c r="L27" s="841"/>
      <c r="M27" s="841"/>
      <c r="N27" s="841"/>
      <c r="O27" s="841"/>
      <c r="P27" s="841"/>
      <c r="Q27" s="841"/>
      <c r="R27" s="841"/>
      <c r="S27" s="841"/>
      <c r="T27" s="841"/>
      <c r="U27" s="841"/>
      <c r="V27" s="841"/>
      <c r="W27" s="841"/>
    </row>
    <row r="28" spans="1:23" s="527" customFormat="1" ht="15" customHeight="1" x14ac:dyDescent="0.2">
      <c r="A28" s="478"/>
      <c r="B28" s="846" t="s">
        <v>1754</v>
      </c>
      <c r="C28" s="846"/>
      <c r="D28" s="846"/>
      <c r="E28" s="846"/>
      <c r="F28" s="846"/>
      <c r="G28" s="846"/>
      <c r="H28" s="846"/>
      <c r="I28" s="846"/>
      <c r="J28" s="846"/>
      <c r="K28" s="846"/>
      <c r="L28" s="846"/>
      <c r="M28" s="846"/>
      <c r="N28" s="846"/>
      <c r="O28" s="846"/>
      <c r="P28" s="846"/>
      <c r="Q28" s="846"/>
      <c r="R28" s="846"/>
      <c r="S28" s="846"/>
      <c r="T28" s="846"/>
      <c r="U28" s="846"/>
      <c r="V28" s="846"/>
      <c r="W28" s="846"/>
    </row>
    <row r="29" spans="1:23" s="527" customFormat="1" ht="15" hidden="1" customHeight="1" x14ac:dyDescent="0.2">
      <c r="A29" s="478"/>
      <c r="B29" s="914"/>
      <c r="C29" s="914"/>
      <c r="D29" s="914"/>
      <c r="E29" s="914"/>
      <c r="F29" s="914"/>
      <c r="G29" s="914"/>
      <c r="H29" s="914"/>
      <c r="I29" s="914"/>
      <c r="J29" s="914"/>
      <c r="K29" s="914"/>
      <c r="L29" s="914"/>
      <c r="M29" s="914"/>
      <c r="N29" s="914"/>
      <c r="O29" s="914"/>
      <c r="P29" s="914"/>
      <c r="Q29" s="914"/>
      <c r="R29" s="914"/>
      <c r="S29" s="914"/>
      <c r="T29" s="914"/>
      <c r="U29" s="914"/>
      <c r="V29" s="914"/>
      <c r="W29" s="914"/>
    </row>
    <row r="30" spans="1:23" s="527" customFormat="1" ht="15" hidden="1" customHeight="1" x14ac:dyDescent="0.2">
      <c r="A30" s="478"/>
      <c r="B30" s="841"/>
      <c r="C30" s="841"/>
      <c r="D30" s="841"/>
      <c r="E30" s="841"/>
      <c r="F30" s="841"/>
      <c r="G30" s="841"/>
      <c r="H30" s="841"/>
      <c r="I30" s="841"/>
      <c r="J30" s="841"/>
      <c r="K30" s="841"/>
      <c r="L30" s="841"/>
      <c r="M30" s="841"/>
      <c r="N30" s="841"/>
      <c r="O30" s="841"/>
      <c r="P30" s="841"/>
      <c r="Q30" s="841"/>
      <c r="R30" s="841"/>
      <c r="S30" s="841"/>
      <c r="T30" s="841"/>
      <c r="U30" s="841"/>
      <c r="V30" s="841"/>
      <c r="W30" s="841"/>
    </row>
    <row r="31" spans="1:23" s="527" customFormat="1" ht="24.95" customHeight="1" x14ac:dyDescent="0.2">
      <c r="A31" s="478"/>
      <c r="B31" s="847"/>
      <c r="C31" s="847"/>
      <c r="D31" s="847"/>
      <c r="E31" s="847"/>
      <c r="F31" s="847"/>
      <c r="G31" s="847"/>
      <c r="H31" s="847"/>
      <c r="I31" s="847"/>
      <c r="J31" s="847"/>
      <c r="K31" s="847"/>
      <c r="L31" s="847"/>
      <c r="M31" s="847"/>
      <c r="N31" s="847"/>
      <c r="O31" s="847"/>
      <c r="P31" s="847"/>
      <c r="Q31" s="847"/>
      <c r="R31" s="847"/>
      <c r="S31" s="847"/>
      <c r="T31" s="847"/>
      <c r="U31" s="847"/>
      <c r="V31" s="847"/>
      <c r="W31" s="847"/>
    </row>
    <row r="32" spans="1:23" s="527" customFormat="1" ht="12" customHeight="1" x14ac:dyDescent="0.2">
      <c r="A32" s="478"/>
      <c r="B32" s="838" t="s">
        <v>1597</v>
      </c>
      <c r="C32" s="838"/>
      <c r="D32" s="838"/>
      <c r="E32" s="838"/>
      <c r="F32" s="838"/>
      <c r="G32" s="838"/>
      <c r="H32" s="838"/>
      <c r="I32" s="838"/>
      <c r="J32" s="838"/>
      <c r="K32" s="838"/>
      <c r="L32" s="838"/>
      <c r="M32" s="838"/>
      <c r="N32" s="838"/>
      <c r="O32" s="838"/>
      <c r="P32" s="838"/>
      <c r="Q32" s="838"/>
      <c r="R32" s="838"/>
      <c r="S32" s="838"/>
      <c r="T32" s="838"/>
      <c r="U32" s="838"/>
      <c r="V32" s="838"/>
      <c r="W32" s="838"/>
    </row>
    <row r="33" spans="1:48" s="527" customFormat="1" ht="44.1" customHeight="1" x14ac:dyDescent="0.2">
      <c r="A33" s="478"/>
      <c r="B33" s="531" t="s">
        <v>1598</v>
      </c>
      <c r="C33" s="839" t="s">
        <v>1599</v>
      </c>
      <c r="D33" s="839"/>
      <c r="E33" s="839"/>
      <c r="F33" s="839"/>
      <c r="G33" s="839"/>
      <c r="H33" s="839"/>
      <c r="I33" s="839"/>
      <c r="J33" s="839"/>
      <c r="K33" s="839" t="s">
        <v>1600</v>
      </c>
      <c r="L33" s="839"/>
      <c r="M33" s="839"/>
      <c r="N33" s="839"/>
      <c r="O33" s="839" t="s">
        <v>1601</v>
      </c>
      <c r="P33" s="839"/>
      <c r="Q33" s="839"/>
      <c r="R33" s="839"/>
      <c r="S33" s="839" t="s">
        <v>1613</v>
      </c>
      <c r="T33" s="839"/>
      <c r="U33" s="839"/>
      <c r="V33" s="839"/>
      <c r="W33" s="839"/>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row>
    <row r="34" spans="1:48" s="528" customFormat="1" ht="117" customHeight="1" x14ac:dyDescent="0.2">
      <c r="A34" s="478"/>
      <c r="B34" s="857" t="s">
        <v>1755</v>
      </c>
      <c r="C34" s="826" t="s">
        <v>2003</v>
      </c>
      <c r="D34" s="826"/>
      <c r="E34" s="826"/>
      <c r="F34" s="826"/>
      <c r="G34" s="826"/>
      <c r="H34" s="826"/>
      <c r="I34" s="826"/>
      <c r="J34" s="826"/>
      <c r="K34" s="849" t="s">
        <v>1766</v>
      </c>
      <c r="L34" s="849"/>
      <c r="M34" s="849"/>
      <c r="N34" s="849"/>
      <c r="O34" s="849"/>
      <c r="P34" s="849"/>
      <c r="Q34" s="849"/>
      <c r="R34" s="849"/>
      <c r="S34" s="826" t="s">
        <v>2002</v>
      </c>
      <c r="T34" s="826"/>
      <c r="U34" s="826"/>
      <c r="V34" s="826"/>
      <c r="W34" s="826"/>
    </row>
    <row r="35" spans="1:48" s="545" customFormat="1" ht="89.25" customHeight="1" x14ac:dyDescent="0.2">
      <c r="A35" s="478"/>
      <c r="B35" s="858"/>
      <c r="C35" s="826" t="s">
        <v>1765</v>
      </c>
      <c r="D35" s="826"/>
      <c r="E35" s="826"/>
      <c r="F35" s="826"/>
      <c r="G35" s="826"/>
      <c r="H35" s="826"/>
      <c r="I35" s="826"/>
      <c r="J35" s="826"/>
      <c r="K35" s="849" t="s">
        <v>1758</v>
      </c>
      <c r="L35" s="849"/>
      <c r="M35" s="849"/>
      <c r="N35" s="849"/>
      <c r="O35" s="849"/>
      <c r="P35" s="849"/>
      <c r="Q35" s="849"/>
      <c r="R35" s="849"/>
      <c r="S35" s="826" t="s">
        <v>1759</v>
      </c>
      <c r="T35" s="826"/>
      <c r="U35" s="826"/>
      <c r="V35" s="826"/>
      <c r="W35" s="826"/>
    </row>
    <row r="36" spans="1:48" s="545" customFormat="1" ht="68.25" customHeight="1" x14ac:dyDescent="0.2">
      <c r="A36" s="478"/>
      <c r="B36" s="859"/>
      <c r="C36" s="904" t="s">
        <v>1756</v>
      </c>
      <c r="D36" s="904"/>
      <c r="E36" s="904"/>
      <c r="F36" s="904"/>
      <c r="G36" s="904"/>
      <c r="H36" s="904"/>
      <c r="I36" s="904"/>
      <c r="J36" s="904"/>
      <c r="K36" s="891" t="s">
        <v>1651</v>
      </c>
      <c r="L36" s="891"/>
      <c r="M36" s="891"/>
      <c r="N36" s="891"/>
      <c r="O36" s="891"/>
      <c r="P36" s="891"/>
      <c r="Q36" s="891"/>
      <c r="R36" s="891"/>
      <c r="S36" s="904" t="s">
        <v>1760</v>
      </c>
      <c r="T36" s="904"/>
      <c r="U36" s="904"/>
      <c r="V36" s="904"/>
      <c r="W36" s="904"/>
      <c r="X36" s="565" t="s">
        <v>2008</v>
      </c>
    </row>
    <row r="37" spans="1:48" s="528" customFormat="1" ht="80.25" customHeight="1" x14ac:dyDescent="0.2">
      <c r="A37" s="478"/>
      <c r="B37" s="536" t="s">
        <v>706</v>
      </c>
      <c r="C37" s="826" t="s">
        <v>1770</v>
      </c>
      <c r="D37" s="826"/>
      <c r="E37" s="826"/>
      <c r="F37" s="826"/>
      <c r="G37" s="826"/>
      <c r="H37" s="826"/>
      <c r="I37" s="826"/>
      <c r="J37" s="826"/>
      <c r="K37" s="849" t="s">
        <v>1771</v>
      </c>
      <c r="L37" s="849"/>
      <c r="M37" s="849"/>
      <c r="N37" s="849"/>
      <c r="O37" s="849"/>
      <c r="P37" s="849"/>
      <c r="Q37" s="849"/>
      <c r="R37" s="849"/>
      <c r="S37" s="826" t="s">
        <v>1769</v>
      </c>
      <c r="T37" s="826"/>
      <c r="U37" s="826"/>
      <c r="V37" s="826"/>
      <c r="W37" s="826"/>
    </row>
    <row r="38" spans="1:48" s="566" customFormat="1" ht="130.5" customHeight="1" x14ac:dyDescent="0.2">
      <c r="A38" s="478"/>
      <c r="B38" s="536" t="s">
        <v>1992</v>
      </c>
      <c r="C38" s="909" t="s">
        <v>1993</v>
      </c>
      <c r="D38" s="909"/>
      <c r="E38" s="909"/>
      <c r="F38" s="909"/>
      <c r="G38" s="909"/>
      <c r="H38" s="909"/>
      <c r="I38" s="909"/>
      <c r="J38" s="909"/>
      <c r="K38" s="849"/>
      <c r="L38" s="849"/>
      <c r="M38" s="849"/>
      <c r="N38" s="849"/>
      <c r="O38" s="849"/>
      <c r="P38" s="849"/>
      <c r="Q38" s="849"/>
      <c r="R38" s="849"/>
      <c r="S38" s="909" t="s">
        <v>1996</v>
      </c>
      <c r="T38" s="909"/>
      <c r="U38" s="909"/>
      <c r="V38" s="909"/>
      <c r="W38" s="909"/>
    </row>
    <row r="39" spans="1:48" s="566" customFormat="1" ht="48.75" customHeight="1" x14ac:dyDescent="0.2">
      <c r="A39" s="478"/>
      <c r="B39" s="536" t="s">
        <v>1995</v>
      </c>
      <c r="C39" s="909" t="s">
        <v>1994</v>
      </c>
      <c r="D39" s="909"/>
      <c r="E39" s="909"/>
      <c r="F39" s="909"/>
      <c r="G39" s="909"/>
      <c r="H39" s="909"/>
      <c r="I39" s="909"/>
      <c r="J39" s="909"/>
      <c r="K39" s="849"/>
      <c r="L39" s="849"/>
      <c r="M39" s="849"/>
      <c r="N39" s="849"/>
      <c r="O39" s="849"/>
      <c r="P39" s="849"/>
      <c r="Q39" s="849"/>
      <c r="R39" s="849"/>
      <c r="S39" s="909" t="s">
        <v>1997</v>
      </c>
      <c r="T39" s="909"/>
      <c r="U39" s="909"/>
      <c r="V39" s="909"/>
      <c r="W39" s="909"/>
    </row>
    <row r="40" spans="1:48" s="566" customFormat="1" ht="110.25" customHeight="1" x14ac:dyDescent="0.2">
      <c r="A40" s="478"/>
      <c r="B40" s="536" t="s">
        <v>1998</v>
      </c>
      <c r="C40" s="909" t="s">
        <v>1999</v>
      </c>
      <c r="D40" s="909"/>
      <c r="E40" s="909"/>
      <c r="F40" s="909"/>
      <c r="G40" s="909"/>
      <c r="H40" s="909"/>
      <c r="I40" s="909"/>
      <c r="J40" s="909"/>
      <c r="K40" s="849"/>
      <c r="L40" s="849"/>
      <c r="M40" s="849"/>
      <c r="N40" s="849"/>
      <c r="O40" s="849"/>
      <c r="P40" s="849"/>
      <c r="Q40" s="849"/>
      <c r="R40" s="849"/>
      <c r="S40" s="909" t="s">
        <v>2000</v>
      </c>
      <c r="T40" s="909"/>
      <c r="U40" s="909"/>
      <c r="V40" s="909"/>
      <c r="W40" s="909"/>
    </row>
    <row r="41" spans="1:48" s="528" customFormat="1" ht="126.75" customHeight="1" x14ac:dyDescent="0.2">
      <c r="A41" s="478"/>
      <c r="B41" s="536" t="s">
        <v>1403</v>
      </c>
      <c r="C41" s="826" t="s">
        <v>2001</v>
      </c>
      <c r="D41" s="826"/>
      <c r="E41" s="826"/>
      <c r="F41" s="826"/>
      <c r="G41" s="826"/>
      <c r="H41" s="826"/>
      <c r="I41" s="826"/>
      <c r="J41" s="826"/>
      <c r="K41" s="849"/>
      <c r="L41" s="849"/>
      <c r="M41" s="849"/>
      <c r="N41" s="849"/>
      <c r="O41" s="849"/>
      <c r="P41" s="849"/>
      <c r="Q41" s="849"/>
      <c r="R41" s="849"/>
      <c r="S41" s="826" t="s">
        <v>1757</v>
      </c>
      <c r="T41" s="826"/>
      <c r="U41" s="826"/>
      <c r="V41" s="826"/>
      <c r="W41" s="826"/>
      <c r="X41" s="565" t="s">
        <v>2009</v>
      </c>
    </row>
    <row r="42" spans="1:48" s="528" customFormat="1" ht="61.5" customHeight="1" x14ac:dyDescent="0.2">
      <c r="A42" s="478"/>
      <c r="B42" s="857" t="s">
        <v>1404</v>
      </c>
      <c r="C42" s="826" t="s">
        <v>1768</v>
      </c>
      <c r="D42" s="826"/>
      <c r="E42" s="826"/>
      <c r="F42" s="826"/>
      <c r="G42" s="826"/>
      <c r="H42" s="826"/>
      <c r="I42" s="826"/>
      <c r="J42" s="826"/>
      <c r="K42" s="849" t="s">
        <v>1758</v>
      </c>
      <c r="L42" s="849"/>
      <c r="M42" s="849"/>
      <c r="N42" s="849"/>
      <c r="O42" s="849"/>
      <c r="P42" s="849"/>
      <c r="Q42" s="849"/>
      <c r="R42" s="849"/>
      <c r="S42" s="826" t="s">
        <v>2004</v>
      </c>
      <c r="T42" s="826"/>
      <c r="U42" s="826"/>
      <c r="V42" s="826"/>
      <c r="W42" s="826"/>
    </row>
    <row r="43" spans="1:48" s="528" customFormat="1" ht="46.5" customHeight="1" x14ac:dyDescent="0.2">
      <c r="A43" s="478"/>
      <c r="B43" s="858"/>
      <c r="C43" s="826" t="s">
        <v>1767</v>
      </c>
      <c r="D43" s="826"/>
      <c r="E43" s="826"/>
      <c r="F43" s="826"/>
      <c r="G43" s="826"/>
      <c r="H43" s="826"/>
      <c r="I43" s="826"/>
      <c r="J43" s="826"/>
      <c r="K43" s="849" t="s">
        <v>1761</v>
      </c>
      <c r="L43" s="849"/>
      <c r="M43" s="849"/>
      <c r="N43" s="849"/>
      <c r="O43" s="849"/>
      <c r="P43" s="849"/>
      <c r="Q43" s="849"/>
      <c r="R43" s="849"/>
      <c r="S43" s="826" t="s">
        <v>1762</v>
      </c>
      <c r="T43" s="826"/>
      <c r="U43" s="826"/>
      <c r="V43" s="826"/>
      <c r="W43" s="826"/>
    </row>
    <row r="44" spans="1:48" s="528" customFormat="1" ht="181.5" customHeight="1" x14ac:dyDescent="0.2">
      <c r="A44" s="478"/>
      <c r="B44" s="858"/>
      <c r="C44" s="918" t="s">
        <v>2006</v>
      </c>
      <c r="D44" s="826"/>
      <c r="E44" s="826"/>
      <c r="F44" s="826"/>
      <c r="G44" s="826"/>
      <c r="H44" s="826"/>
      <c r="I44" s="826"/>
      <c r="J44" s="826"/>
      <c r="K44" s="849" t="s">
        <v>1651</v>
      </c>
      <c r="L44" s="849"/>
      <c r="M44" s="849"/>
      <c r="N44" s="849"/>
      <c r="O44" s="849"/>
      <c r="P44" s="849"/>
      <c r="Q44" s="849"/>
      <c r="R44" s="849"/>
      <c r="S44" s="826" t="s">
        <v>2005</v>
      </c>
      <c r="T44" s="826"/>
      <c r="U44" s="826"/>
      <c r="V44" s="826"/>
      <c r="W44" s="826"/>
    </row>
    <row r="45" spans="1:48" s="528" customFormat="1" ht="65.25" customHeight="1" x14ac:dyDescent="0.2">
      <c r="A45" s="478"/>
      <c r="B45" s="859"/>
      <c r="C45" s="826" t="s">
        <v>1764</v>
      </c>
      <c r="D45" s="826"/>
      <c r="E45" s="826"/>
      <c r="F45" s="826"/>
      <c r="G45" s="826"/>
      <c r="H45" s="826"/>
      <c r="I45" s="826"/>
      <c r="J45" s="826"/>
      <c r="K45" s="849" t="s">
        <v>1651</v>
      </c>
      <c r="L45" s="849"/>
      <c r="M45" s="849"/>
      <c r="N45" s="849"/>
      <c r="O45" s="849"/>
      <c r="P45" s="849"/>
      <c r="Q45" s="849"/>
      <c r="R45" s="849"/>
      <c r="S45" s="826" t="s">
        <v>1763</v>
      </c>
      <c r="T45" s="826"/>
      <c r="U45" s="826"/>
      <c r="V45" s="826"/>
      <c r="W45" s="826"/>
    </row>
    <row r="46" spans="1:48" s="528" customFormat="1" ht="59.1" hidden="1" customHeight="1" x14ac:dyDescent="0.2">
      <c r="A46" s="478"/>
      <c r="B46" s="536"/>
      <c r="C46" s="826"/>
      <c r="D46" s="826"/>
      <c r="E46" s="826"/>
      <c r="F46" s="826"/>
      <c r="G46" s="826"/>
      <c r="H46" s="826"/>
      <c r="I46" s="826"/>
      <c r="J46" s="826"/>
      <c r="K46" s="849"/>
      <c r="L46" s="849"/>
      <c r="M46" s="849"/>
      <c r="N46" s="849"/>
      <c r="O46" s="849"/>
      <c r="P46" s="849"/>
      <c r="Q46" s="849"/>
      <c r="R46" s="849"/>
      <c r="S46" s="826"/>
      <c r="T46" s="826"/>
      <c r="U46" s="826"/>
      <c r="V46" s="826"/>
      <c r="W46" s="826"/>
    </row>
    <row r="47" spans="1:48" s="528" customFormat="1" ht="33.950000000000003" hidden="1" customHeight="1" x14ac:dyDescent="0.2">
      <c r="A47" s="478"/>
      <c r="B47" s="536"/>
      <c r="C47" s="826"/>
      <c r="D47" s="826"/>
      <c r="E47" s="826"/>
      <c r="F47" s="826"/>
      <c r="G47" s="826"/>
      <c r="H47" s="826"/>
      <c r="I47" s="826"/>
      <c r="J47" s="826"/>
      <c r="K47" s="849"/>
      <c r="L47" s="849"/>
      <c r="M47" s="849"/>
      <c r="N47" s="849"/>
      <c r="O47" s="849"/>
      <c r="P47" s="849"/>
      <c r="Q47" s="849"/>
      <c r="R47" s="849"/>
      <c r="S47" s="826"/>
      <c r="T47" s="826"/>
      <c r="U47" s="826"/>
      <c r="V47" s="826"/>
      <c r="W47" s="826"/>
    </row>
    <row r="49" spans="1:23" ht="12.95" customHeight="1" x14ac:dyDescent="0.2">
      <c r="A49" s="478"/>
      <c r="B49" s="838" t="s">
        <v>1602</v>
      </c>
      <c r="C49" s="838"/>
      <c r="D49" s="838"/>
      <c r="E49" s="838"/>
      <c r="F49" s="838"/>
      <c r="G49" s="838"/>
      <c r="H49" s="838"/>
      <c r="I49" s="838"/>
      <c r="J49" s="838"/>
      <c r="K49" s="838"/>
      <c r="L49" s="838"/>
      <c r="M49" s="838"/>
      <c r="N49" s="838"/>
      <c r="O49" s="838"/>
      <c r="P49" s="838"/>
      <c r="Q49" s="838"/>
      <c r="R49" s="838"/>
      <c r="S49" s="838"/>
      <c r="T49" s="838"/>
      <c r="U49" s="838"/>
      <c r="V49" s="838"/>
      <c r="W49" s="838"/>
    </row>
    <row r="50" spans="1:23" x14ac:dyDescent="0.2">
      <c r="A50" s="537"/>
      <c r="B50" s="714" t="s">
        <v>1290</v>
      </c>
      <c r="C50" s="715"/>
      <c r="D50" s="715"/>
      <c r="E50" s="715"/>
      <c r="F50" s="715"/>
      <c r="G50" s="715"/>
      <c r="H50" s="715"/>
      <c r="I50" s="715"/>
      <c r="J50" s="715"/>
      <c r="K50" s="715"/>
      <c r="L50" s="715"/>
      <c r="M50" s="715"/>
      <c r="N50" s="715"/>
      <c r="O50" s="715"/>
      <c r="P50" s="715"/>
      <c r="Q50" s="715"/>
      <c r="R50" s="715"/>
      <c r="S50" s="715"/>
      <c r="T50" s="715"/>
      <c r="U50" s="715"/>
      <c r="V50" s="715"/>
      <c r="W50" s="715"/>
    </row>
    <row r="51" spans="1:23" ht="34.5" customHeight="1" x14ac:dyDescent="0.2">
      <c r="A51" s="538"/>
      <c r="B51" s="697" t="s">
        <v>1605</v>
      </c>
      <c r="C51" s="698"/>
      <c r="D51" s="698"/>
      <c r="E51" s="698"/>
      <c r="F51" s="698"/>
      <c r="G51" s="698"/>
      <c r="H51" s="698"/>
      <c r="I51" s="698"/>
      <c r="J51" s="698"/>
      <c r="K51" s="698"/>
      <c r="L51" s="698"/>
      <c r="M51" s="698"/>
      <c r="N51" s="698"/>
      <c r="O51" s="698"/>
      <c r="P51" s="698"/>
      <c r="Q51" s="698"/>
      <c r="R51" s="698"/>
      <c r="S51" s="698"/>
      <c r="T51" s="698"/>
      <c r="U51" s="698"/>
      <c r="V51" s="698"/>
      <c r="W51" s="698"/>
    </row>
    <row r="52" spans="1:23" ht="30.75" customHeight="1" x14ac:dyDescent="0.2">
      <c r="A52" s="538"/>
      <c r="B52" s="697" t="s">
        <v>1606</v>
      </c>
      <c r="C52" s="698"/>
      <c r="D52" s="698"/>
      <c r="E52" s="698"/>
      <c r="F52" s="698"/>
      <c r="G52" s="698"/>
      <c r="H52" s="698"/>
      <c r="I52" s="698"/>
      <c r="J52" s="698"/>
      <c r="K52" s="698"/>
      <c r="L52" s="698"/>
      <c r="M52" s="698"/>
      <c r="N52" s="698"/>
      <c r="O52" s="698"/>
      <c r="P52" s="698"/>
      <c r="Q52" s="698"/>
      <c r="R52" s="698"/>
      <c r="S52" s="698"/>
      <c r="T52" s="698"/>
      <c r="U52" s="698"/>
      <c r="V52" s="698"/>
      <c r="W52" s="698"/>
    </row>
    <row r="53" spans="1:23" ht="24.95" customHeight="1" x14ac:dyDescent="0.2">
      <c r="A53" s="538"/>
      <c r="B53" s="697" t="s">
        <v>1772</v>
      </c>
      <c r="C53" s="698"/>
      <c r="D53" s="698"/>
      <c r="E53" s="698"/>
      <c r="F53" s="698"/>
      <c r="G53" s="698"/>
      <c r="H53" s="698"/>
      <c r="I53" s="698"/>
      <c r="J53" s="698"/>
      <c r="K53" s="698"/>
      <c r="L53" s="698"/>
      <c r="M53" s="698"/>
      <c r="N53" s="698"/>
      <c r="O53" s="698"/>
      <c r="P53" s="698"/>
      <c r="Q53" s="698"/>
      <c r="R53" s="698"/>
      <c r="S53" s="698"/>
      <c r="T53" s="698"/>
      <c r="U53" s="698"/>
      <c r="V53" s="698"/>
      <c r="W53" s="698"/>
    </row>
    <row r="54" spans="1:23" ht="24.95" customHeight="1" x14ac:dyDescent="0.2">
      <c r="A54" s="538"/>
      <c r="B54" s="848"/>
      <c r="C54" s="791"/>
      <c r="D54" s="791"/>
      <c r="E54" s="791"/>
      <c r="F54" s="791"/>
      <c r="G54" s="791"/>
      <c r="H54" s="791"/>
      <c r="I54" s="791"/>
      <c r="J54" s="791"/>
      <c r="K54" s="791"/>
      <c r="L54" s="791"/>
      <c r="M54" s="791"/>
      <c r="N54" s="791"/>
      <c r="O54" s="791"/>
      <c r="P54" s="791"/>
      <c r="Q54" s="791"/>
      <c r="R54" s="791"/>
      <c r="S54" s="791"/>
      <c r="T54" s="791"/>
      <c r="U54" s="791"/>
      <c r="V54" s="791"/>
      <c r="W54" s="791"/>
    </row>
  </sheetData>
  <customSheetViews>
    <customSheetView guid="{B571A6AA-5FF9-4D4B-83A0-0601E61E0A45}" scale="119" showPageBreaks="1" printArea="1" hiddenRows="1" state="hidden" view="pageBreakPreview" topLeftCell="B1">
      <selection activeCell="B8" sqref="B8"/>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19" showPageBreaks="1" printArea="1" hiddenRows="1" state="hidden" view="pageBreakPreview" topLeftCell="B1">
      <selection activeCell="B8" sqref="B8"/>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101">
    <mergeCell ref="AA33:AV33"/>
    <mergeCell ref="B23:W23"/>
    <mergeCell ref="B24:W24"/>
    <mergeCell ref="C40:J40"/>
    <mergeCell ref="K40:N40"/>
    <mergeCell ref="O40:R40"/>
    <mergeCell ref="S40:W40"/>
    <mergeCell ref="C38:J38"/>
    <mergeCell ref="K38:N38"/>
    <mergeCell ref="O38:R38"/>
    <mergeCell ref="S38:W38"/>
    <mergeCell ref="C39:J39"/>
    <mergeCell ref="K39:N39"/>
    <mergeCell ref="O39:R39"/>
    <mergeCell ref="S39:W39"/>
    <mergeCell ref="S36:W36"/>
    <mergeCell ref="S44:W44"/>
    <mergeCell ref="B42:B45"/>
    <mergeCell ref="B34:B36"/>
    <mergeCell ref="K37:N37"/>
    <mergeCell ref="O42:R42"/>
    <mergeCell ref="S42:W42"/>
    <mergeCell ref="C34:J34"/>
    <mergeCell ref="K34:N34"/>
    <mergeCell ref="O34:R34"/>
    <mergeCell ref="S34:W34"/>
    <mergeCell ref="C37:J37"/>
    <mergeCell ref="S37:W37"/>
    <mergeCell ref="C35:J35"/>
    <mergeCell ref="K35:N35"/>
    <mergeCell ref="O35:R35"/>
    <mergeCell ref="S35:W35"/>
    <mergeCell ref="B52:W52"/>
    <mergeCell ref="B53:W53"/>
    <mergeCell ref="B54:W54"/>
    <mergeCell ref="D12:W12"/>
    <mergeCell ref="D13:W13"/>
    <mergeCell ref="D14:W14"/>
    <mergeCell ref="D15:W15"/>
    <mergeCell ref="D17:W17"/>
    <mergeCell ref="D18:W18"/>
    <mergeCell ref="D16:W16"/>
    <mergeCell ref="B20:W20"/>
    <mergeCell ref="B21:W21"/>
    <mergeCell ref="B25:W25"/>
    <mergeCell ref="B26:W26"/>
    <mergeCell ref="B27:W27"/>
    <mergeCell ref="B50:W50"/>
    <mergeCell ref="B51:W51"/>
    <mergeCell ref="K33:N33"/>
    <mergeCell ref="C41:J41"/>
    <mergeCell ref="K41:N41"/>
    <mergeCell ref="O41:R41"/>
    <mergeCell ref="S41:W41"/>
    <mergeCell ref="C42:J42"/>
    <mergeCell ref="K42:N42"/>
    <mergeCell ref="B49:W49"/>
    <mergeCell ref="C47:J47"/>
    <mergeCell ref="K47:N47"/>
    <mergeCell ref="O47:R47"/>
    <mergeCell ref="S47:W47"/>
    <mergeCell ref="O37:R37"/>
    <mergeCell ref="C33:J33"/>
    <mergeCell ref="S33:W33"/>
    <mergeCell ref="O33:R33"/>
    <mergeCell ref="O46:R46"/>
    <mergeCell ref="S46:W46"/>
    <mergeCell ref="C43:J43"/>
    <mergeCell ref="K43:N43"/>
    <mergeCell ref="O43:R43"/>
    <mergeCell ref="S43:W43"/>
    <mergeCell ref="C45:J45"/>
    <mergeCell ref="K45:N45"/>
    <mergeCell ref="O45:R45"/>
    <mergeCell ref="S45:W45"/>
    <mergeCell ref="C46:J46"/>
    <mergeCell ref="K46:N46"/>
    <mergeCell ref="C44:J44"/>
    <mergeCell ref="K44:N44"/>
    <mergeCell ref="O44:R44"/>
    <mergeCell ref="C8:W8"/>
    <mergeCell ref="C9:W9"/>
    <mergeCell ref="B11:W11"/>
    <mergeCell ref="B28:W28"/>
    <mergeCell ref="B29:W29"/>
    <mergeCell ref="B22:W22"/>
    <mergeCell ref="C36:J36"/>
    <mergeCell ref="K36:N36"/>
    <mergeCell ref="O36:R36"/>
    <mergeCell ref="B30:W30"/>
    <mergeCell ref="B31:W31"/>
    <mergeCell ref="B32:W32"/>
    <mergeCell ref="D7:J7"/>
    <mergeCell ref="B1:B2"/>
    <mergeCell ref="C1:W2"/>
    <mergeCell ref="B4:B7"/>
    <mergeCell ref="D4:W4"/>
    <mergeCell ref="D6:W6"/>
    <mergeCell ref="K7:N7"/>
    <mergeCell ref="O7:W7"/>
    <mergeCell ref="D5:W5"/>
  </mergeCells>
  <phoneticPr fontId="2" type="noConversion"/>
  <dataValidations count="1">
    <dataValidation type="list" allowBlank="1" showInputMessage="1" showErrorMessage="1" sqref="C8:W8">
      <formula1>PROCESSI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PARAMETRI!$E$2:$E$53</xm:f>
          </x14:formula1>
          <xm:sqref>O34:R47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filterMode="1">
    <tabColor rgb="FF3366FF"/>
    <outlinePr summaryBelow="0" summaryRight="0"/>
  </sheetPr>
  <dimension ref="A1:O168"/>
  <sheetViews>
    <sheetView view="pageBreakPreview" zoomScale="150" zoomScaleNormal="150" zoomScaleSheetLayoutView="85" zoomScalePageLayoutView="150" workbookViewId="0">
      <selection activeCell="B1" sqref="B1:B2"/>
    </sheetView>
  </sheetViews>
  <sheetFormatPr defaultColWidth="8.85546875" defaultRowHeight="15" x14ac:dyDescent="0.2"/>
  <cols>
    <col min="1" max="1" width="6.28515625" style="342" customWidth="1"/>
    <col min="2" max="2" width="47.28515625" style="342" customWidth="1"/>
    <col min="3" max="3" width="16.85546875" style="392" customWidth="1"/>
    <col min="4" max="4" width="7.140625" style="346" customWidth="1"/>
    <col min="5" max="5" width="27.28515625" style="346" customWidth="1"/>
    <col min="6" max="6" width="7.42578125" style="346" hidden="1" customWidth="1"/>
    <col min="7" max="8" width="7.7109375" style="346" customWidth="1"/>
    <col min="9" max="12" width="5.85546875" style="346" customWidth="1"/>
    <col min="13" max="13" width="40.42578125" style="342" hidden="1" customWidth="1"/>
    <col min="14" max="14" width="49.140625" style="342" hidden="1" customWidth="1"/>
    <col min="15" max="15" width="106.85546875" style="342" hidden="1" customWidth="1"/>
    <col min="16" max="255" width="8.85546875" style="342"/>
    <col min="256" max="256" width="20.140625" style="342" customWidth="1"/>
    <col min="257" max="257" width="18.85546875" style="342" customWidth="1"/>
    <col min="258" max="258" width="45" style="342" customWidth="1"/>
    <col min="259" max="259" width="50.7109375" style="342" customWidth="1"/>
    <col min="260" max="260" width="13.7109375" style="342" customWidth="1"/>
    <col min="261" max="261" width="14.42578125" style="342" customWidth="1"/>
    <col min="262" max="262" width="11.7109375" style="342" customWidth="1"/>
    <col min="263" max="263" width="28.42578125" style="342" customWidth="1"/>
    <col min="264" max="264" width="32.7109375" style="342" customWidth="1"/>
    <col min="265" max="511" width="8.85546875" style="342"/>
    <col min="512" max="512" width="20.140625" style="342" customWidth="1"/>
    <col min="513" max="513" width="18.85546875" style="342" customWidth="1"/>
    <col min="514" max="514" width="45" style="342" customWidth="1"/>
    <col min="515" max="515" width="50.7109375" style="342" customWidth="1"/>
    <col min="516" max="516" width="13.7109375" style="342" customWidth="1"/>
    <col min="517" max="517" width="14.42578125" style="342" customWidth="1"/>
    <col min="518" max="518" width="11.7109375" style="342" customWidth="1"/>
    <col min="519" max="519" width="28.42578125" style="342" customWidth="1"/>
    <col min="520" max="520" width="32.7109375" style="342" customWidth="1"/>
    <col min="521" max="767" width="8.85546875" style="342"/>
    <col min="768" max="768" width="20.140625" style="342" customWidth="1"/>
    <col min="769" max="769" width="18.85546875" style="342" customWidth="1"/>
    <col min="770" max="770" width="45" style="342" customWidth="1"/>
    <col min="771" max="771" width="50.7109375" style="342" customWidth="1"/>
    <col min="772" max="772" width="13.7109375" style="342" customWidth="1"/>
    <col min="773" max="773" width="14.42578125" style="342" customWidth="1"/>
    <col min="774" max="774" width="11.7109375" style="342" customWidth="1"/>
    <col min="775" max="775" width="28.42578125" style="342" customWidth="1"/>
    <col min="776" max="776" width="32.7109375" style="342" customWidth="1"/>
    <col min="777" max="1023" width="8.85546875" style="342"/>
    <col min="1024" max="1024" width="20.140625" style="342" customWidth="1"/>
    <col min="1025" max="1025" width="18.85546875" style="342" customWidth="1"/>
    <col min="1026" max="1026" width="45" style="342" customWidth="1"/>
    <col min="1027" max="1027" width="50.7109375" style="342" customWidth="1"/>
    <col min="1028" max="1028" width="13.7109375" style="342" customWidth="1"/>
    <col min="1029" max="1029" width="14.42578125" style="342" customWidth="1"/>
    <col min="1030" max="1030" width="11.7109375" style="342" customWidth="1"/>
    <col min="1031" max="1031" width="28.42578125" style="342" customWidth="1"/>
    <col min="1032" max="1032" width="32.7109375" style="342" customWidth="1"/>
    <col min="1033" max="1279" width="8.85546875" style="342"/>
    <col min="1280" max="1280" width="20.140625" style="342" customWidth="1"/>
    <col min="1281" max="1281" width="18.85546875" style="342" customWidth="1"/>
    <col min="1282" max="1282" width="45" style="342" customWidth="1"/>
    <col min="1283" max="1283" width="50.7109375" style="342" customWidth="1"/>
    <col min="1284" max="1284" width="13.7109375" style="342" customWidth="1"/>
    <col min="1285" max="1285" width="14.42578125" style="342" customWidth="1"/>
    <col min="1286" max="1286" width="11.7109375" style="342" customWidth="1"/>
    <col min="1287" max="1287" width="28.42578125" style="342" customWidth="1"/>
    <col min="1288" max="1288" width="32.7109375" style="342" customWidth="1"/>
    <col min="1289" max="1535" width="8.85546875" style="342"/>
    <col min="1536" max="1536" width="20.140625" style="342" customWidth="1"/>
    <col min="1537" max="1537" width="18.85546875" style="342" customWidth="1"/>
    <col min="1538" max="1538" width="45" style="342" customWidth="1"/>
    <col min="1539" max="1539" width="50.7109375" style="342" customWidth="1"/>
    <col min="1540" max="1540" width="13.7109375" style="342" customWidth="1"/>
    <col min="1541" max="1541" width="14.42578125" style="342" customWidth="1"/>
    <col min="1542" max="1542" width="11.7109375" style="342" customWidth="1"/>
    <col min="1543" max="1543" width="28.42578125" style="342" customWidth="1"/>
    <col min="1544" max="1544" width="32.7109375" style="342" customWidth="1"/>
    <col min="1545" max="1791" width="8.85546875" style="342"/>
    <col min="1792" max="1792" width="20.140625" style="342" customWidth="1"/>
    <col min="1793" max="1793" width="18.85546875" style="342" customWidth="1"/>
    <col min="1794" max="1794" width="45" style="342" customWidth="1"/>
    <col min="1795" max="1795" width="50.7109375" style="342" customWidth="1"/>
    <col min="1796" max="1796" width="13.7109375" style="342" customWidth="1"/>
    <col min="1797" max="1797" width="14.42578125" style="342" customWidth="1"/>
    <col min="1798" max="1798" width="11.7109375" style="342" customWidth="1"/>
    <col min="1799" max="1799" width="28.42578125" style="342" customWidth="1"/>
    <col min="1800" max="1800" width="32.7109375" style="342" customWidth="1"/>
    <col min="1801" max="2047" width="8.85546875" style="342"/>
    <col min="2048" max="2048" width="20.140625" style="342" customWidth="1"/>
    <col min="2049" max="2049" width="18.85546875" style="342" customWidth="1"/>
    <col min="2050" max="2050" width="45" style="342" customWidth="1"/>
    <col min="2051" max="2051" width="50.7109375" style="342" customWidth="1"/>
    <col min="2052" max="2052" width="13.7109375" style="342" customWidth="1"/>
    <col min="2053" max="2053" width="14.42578125" style="342" customWidth="1"/>
    <col min="2054" max="2054" width="11.7109375" style="342" customWidth="1"/>
    <col min="2055" max="2055" width="28.42578125" style="342" customWidth="1"/>
    <col min="2056" max="2056" width="32.7109375" style="342" customWidth="1"/>
    <col min="2057" max="2303" width="8.85546875" style="342"/>
    <col min="2304" max="2304" width="20.140625" style="342" customWidth="1"/>
    <col min="2305" max="2305" width="18.85546875" style="342" customWidth="1"/>
    <col min="2306" max="2306" width="45" style="342" customWidth="1"/>
    <col min="2307" max="2307" width="50.7109375" style="342" customWidth="1"/>
    <col min="2308" max="2308" width="13.7109375" style="342" customWidth="1"/>
    <col min="2309" max="2309" width="14.42578125" style="342" customWidth="1"/>
    <col min="2310" max="2310" width="11.7109375" style="342" customWidth="1"/>
    <col min="2311" max="2311" width="28.42578125" style="342" customWidth="1"/>
    <col min="2312" max="2312" width="32.7109375" style="342" customWidth="1"/>
    <col min="2313" max="2559" width="8.85546875" style="342"/>
    <col min="2560" max="2560" width="20.140625" style="342" customWidth="1"/>
    <col min="2561" max="2561" width="18.85546875" style="342" customWidth="1"/>
    <col min="2562" max="2562" width="45" style="342" customWidth="1"/>
    <col min="2563" max="2563" width="50.7109375" style="342" customWidth="1"/>
    <col min="2564" max="2564" width="13.7109375" style="342" customWidth="1"/>
    <col min="2565" max="2565" width="14.42578125" style="342" customWidth="1"/>
    <col min="2566" max="2566" width="11.7109375" style="342" customWidth="1"/>
    <col min="2567" max="2567" width="28.42578125" style="342" customWidth="1"/>
    <col min="2568" max="2568" width="32.7109375" style="342" customWidth="1"/>
    <col min="2569" max="2815" width="8.85546875" style="342"/>
    <col min="2816" max="2816" width="20.140625" style="342" customWidth="1"/>
    <col min="2817" max="2817" width="18.85546875" style="342" customWidth="1"/>
    <col min="2818" max="2818" width="45" style="342" customWidth="1"/>
    <col min="2819" max="2819" width="50.7109375" style="342" customWidth="1"/>
    <col min="2820" max="2820" width="13.7109375" style="342" customWidth="1"/>
    <col min="2821" max="2821" width="14.42578125" style="342" customWidth="1"/>
    <col min="2822" max="2822" width="11.7109375" style="342" customWidth="1"/>
    <col min="2823" max="2823" width="28.42578125" style="342" customWidth="1"/>
    <col min="2824" max="2824" width="32.7109375" style="342" customWidth="1"/>
    <col min="2825" max="3071" width="8.85546875" style="342"/>
    <col min="3072" max="3072" width="20.140625" style="342" customWidth="1"/>
    <col min="3073" max="3073" width="18.85546875" style="342" customWidth="1"/>
    <col min="3074" max="3074" width="45" style="342" customWidth="1"/>
    <col min="3075" max="3075" width="50.7109375" style="342" customWidth="1"/>
    <col min="3076" max="3076" width="13.7109375" style="342" customWidth="1"/>
    <col min="3077" max="3077" width="14.42578125" style="342" customWidth="1"/>
    <col min="3078" max="3078" width="11.7109375" style="342" customWidth="1"/>
    <col min="3079" max="3079" width="28.42578125" style="342" customWidth="1"/>
    <col min="3080" max="3080" width="32.7109375" style="342" customWidth="1"/>
    <col min="3081" max="3327" width="8.85546875" style="342"/>
    <col min="3328" max="3328" width="20.140625" style="342" customWidth="1"/>
    <col min="3329" max="3329" width="18.85546875" style="342" customWidth="1"/>
    <col min="3330" max="3330" width="45" style="342" customWidth="1"/>
    <col min="3331" max="3331" width="50.7109375" style="342" customWidth="1"/>
    <col min="3332" max="3332" width="13.7109375" style="342" customWidth="1"/>
    <col min="3333" max="3333" width="14.42578125" style="342" customWidth="1"/>
    <col min="3334" max="3334" width="11.7109375" style="342" customWidth="1"/>
    <col min="3335" max="3335" width="28.42578125" style="342" customWidth="1"/>
    <col min="3336" max="3336" width="32.7109375" style="342" customWidth="1"/>
    <col min="3337" max="3583" width="8.85546875" style="342"/>
    <col min="3584" max="3584" width="20.140625" style="342" customWidth="1"/>
    <col min="3585" max="3585" width="18.85546875" style="342" customWidth="1"/>
    <col min="3586" max="3586" width="45" style="342" customWidth="1"/>
    <col min="3587" max="3587" width="50.7109375" style="342" customWidth="1"/>
    <col min="3588" max="3588" width="13.7109375" style="342" customWidth="1"/>
    <col min="3589" max="3589" width="14.42578125" style="342" customWidth="1"/>
    <col min="3590" max="3590" width="11.7109375" style="342" customWidth="1"/>
    <col min="3591" max="3591" width="28.42578125" style="342" customWidth="1"/>
    <col min="3592" max="3592" width="32.7109375" style="342" customWidth="1"/>
    <col min="3593" max="3839" width="8.85546875" style="342"/>
    <col min="3840" max="3840" width="20.140625" style="342" customWidth="1"/>
    <col min="3841" max="3841" width="18.85546875" style="342" customWidth="1"/>
    <col min="3842" max="3842" width="45" style="342" customWidth="1"/>
    <col min="3843" max="3843" width="50.7109375" style="342" customWidth="1"/>
    <col min="3844" max="3844" width="13.7109375" style="342" customWidth="1"/>
    <col min="3845" max="3845" width="14.42578125" style="342" customWidth="1"/>
    <col min="3846" max="3846" width="11.7109375" style="342" customWidth="1"/>
    <col min="3847" max="3847" width="28.42578125" style="342" customWidth="1"/>
    <col min="3848" max="3848" width="32.7109375" style="342" customWidth="1"/>
    <col min="3849" max="4095" width="8.85546875" style="342"/>
    <col min="4096" max="4096" width="20.140625" style="342" customWidth="1"/>
    <col min="4097" max="4097" width="18.85546875" style="342" customWidth="1"/>
    <col min="4098" max="4098" width="45" style="342" customWidth="1"/>
    <col min="4099" max="4099" width="50.7109375" style="342" customWidth="1"/>
    <col min="4100" max="4100" width="13.7109375" style="342" customWidth="1"/>
    <col min="4101" max="4101" width="14.42578125" style="342" customWidth="1"/>
    <col min="4102" max="4102" width="11.7109375" style="342" customWidth="1"/>
    <col min="4103" max="4103" width="28.42578125" style="342" customWidth="1"/>
    <col min="4104" max="4104" width="32.7109375" style="342" customWidth="1"/>
    <col min="4105" max="4351" width="8.85546875" style="342"/>
    <col min="4352" max="4352" width="20.140625" style="342" customWidth="1"/>
    <col min="4353" max="4353" width="18.85546875" style="342" customWidth="1"/>
    <col min="4354" max="4354" width="45" style="342" customWidth="1"/>
    <col min="4355" max="4355" width="50.7109375" style="342" customWidth="1"/>
    <col min="4356" max="4356" width="13.7109375" style="342" customWidth="1"/>
    <col min="4357" max="4357" width="14.42578125" style="342" customWidth="1"/>
    <col min="4358" max="4358" width="11.7109375" style="342" customWidth="1"/>
    <col min="4359" max="4359" width="28.42578125" style="342" customWidth="1"/>
    <col min="4360" max="4360" width="32.7109375" style="342" customWidth="1"/>
    <col min="4361" max="4607" width="8.85546875" style="342"/>
    <col min="4608" max="4608" width="20.140625" style="342" customWidth="1"/>
    <col min="4609" max="4609" width="18.85546875" style="342" customWidth="1"/>
    <col min="4610" max="4610" width="45" style="342" customWidth="1"/>
    <col min="4611" max="4611" width="50.7109375" style="342" customWidth="1"/>
    <col min="4612" max="4612" width="13.7109375" style="342" customWidth="1"/>
    <col min="4613" max="4613" width="14.42578125" style="342" customWidth="1"/>
    <col min="4614" max="4614" width="11.7109375" style="342" customWidth="1"/>
    <col min="4615" max="4615" width="28.42578125" style="342" customWidth="1"/>
    <col min="4616" max="4616" width="32.7109375" style="342" customWidth="1"/>
    <col min="4617" max="4863" width="8.85546875" style="342"/>
    <col min="4864" max="4864" width="20.140625" style="342" customWidth="1"/>
    <col min="4865" max="4865" width="18.85546875" style="342" customWidth="1"/>
    <col min="4866" max="4866" width="45" style="342" customWidth="1"/>
    <col min="4867" max="4867" width="50.7109375" style="342" customWidth="1"/>
    <col min="4868" max="4868" width="13.7109375" style="342" customWidth="1"/>
    <col min="4869" max="4869" width="14.42578125" style="342" customWidth="1"/>
    <col min="4870" max="4870" width="11.7109375" style="342" customWidth="1"/>
    <col min="4871" max="4871" width="28.42578125" style="342" customWidth="1"/>
    <col min="4872" max="4872" width="32.7109375" style="342" customWidth="1"/>
    <col min="4873" max="5119" width="8.85546875" style="342"/>
    <col min="5120" max="5120" width="20.140625" style="342" customWidth="1"/>
    <col min="5121" max="5121" width="18.85546875" style="342" customWidth="1"/>
    <col min="5122" max="5122" width="45" style="342" customWidth="1"/>
    <col min="5123" max="5123" width="50.7109375" style="342" customWidth="1"/>
    <col min="5124" max="5124" width="13.7109375" style="342" customWidth="1"/>
    <col min="5125" max="5125" width="14.42578125" style="342" customWidth="1"/>
    <col min="5126" max="5126" width="11.7109375" style="342" customWidth="1"/>
    <col min="5127" max="5127" width="28.42578125" style="342" customWidth="1"/>
    <col min="5128" max="5128" width="32.7109375" style="342" customWidth="1"/>
    <col min="5129" max="5375" width="8.85546875" style="342"/>
    <col min="5376" max="5376" width="20.140625" style="342" customWidth="1"/>
    <col min="5377" max="5377" width="18.85546875" style="342" customWidth="1"/>
    <col min="5378" max="5378" width="45" style="342" customWidth="1"/>
    <col min="5379" max="5379" width="50.7109375" style="342" customWidth="1"/>
    <col min="5380" max="5380" width="13.7109375" style="342" customWidth="1"/>
    <col min="5381" max="5381" width="14.42578125" style="342" customWidth="1"/>
    <col min="5382" max="5382" width="11.7109375" style="342" customWidth="1"/>
    <col min="5383" max="5383" width="28.42578125" style="342" customWidth="1"/>
    <col min="5384" max="5384" width="32.7109375" style="342" customWidth="1"/>
    <col min="5385" max="5631" width="8.85546875" style="342"/>
    <col min="5632" max="5632" width="20.140625" style="342" customWidth="1"/>
    <col min="5633" max="5633" width="18.85546875" style="342" customWidth="1"/>
    <col min="5634" max="5634" width="45" style="342" customWidth="1"/>
    <col min="5635" max="5635" width="50.7109375" style="342" customWidth="1"/>
    <col min="5636" max="5636" width="13.7109375" style="342" customWidth="1"/>
    <col min="5637" max="5637" width="14.42578125" style="342" customWidth="1"/>
    <col min="5638" max="5638" width="11.7109375" style="342" customWidth="1"/>
    <col min="5639" max="5639" width="28.42578125" style="342" customWidth="1"/>
    <col min="5640" max="5640" width="32.7109375" style="342" customWidth="1"/>
    <col min="5641" max="5887" width="8.85546875" style="342"/>
    <col min="5888" max="5888" width="20.140625" style="342" customWidth="1"/>
    <col min="5889" max="5889" width="18.85546875" style="342" customWidth="1"/>
    <col min="5890" max="5890" width="45" style="342" customWidth="1"/>
    <col min="5891" max="5891" width="50.7109375" style="342" customWidth="1"/>
    <col min="5892" max="5892" width="13.7109375" style="342" customWidth="1"/>
    <col min="5893" max="5893" width="14.42578125" style="342" customWidth="1"/>
    <col min="5894" max="5894" width="11.7109375" style="342" customWidth="1"/>
    <col min="5895" max="5895" width="28.42578125" style="342" customWidth="1"/>
    <col min="5896" max="5896" width="32.7109375" style="342" customWidth="1"/>
    <col min="5897" max="6143" width="8.85546875" style="342"/>
    <col min="6144" max="6144" width="20.140625" style="342" customWidth="1"/>
    <col min="6145" max="6145" width="18.85546875" style="342" customWidth="1"/>
    <col min="6146" max="6146" width="45" style="342" customWidth="1"/>
    <col min="6147" max="6147" width="50.7109375" style="342" customWidth="1"/>
    <col min="6148" max="6148" width="13.7109375" style="342" customWidth="1"/>
    <col min="6149" max="6149" width="14.42578125" style="342" customWidth="1"/>
    <col min="6150" max="6150" width="11.7109375" style="342" customWidth="1"/>
    <col min="6151" max="6151" width="28.42578125" style="342" customWidth="1"/>
    <col min="6152" max="6152" width="32.7109375" style="342" customWidth="1"/>
    <col min="6153" max="6399" width="8.85546875" style="342"/>
    <col min="6400" max="6400" width="20.140625" style="342" customWidth="1"/>
    <col min="6401" max="6401" width="18.85546875" style="342" customWidth="1"/>
    <col min="6402" max="6402" width="45" style="342" customWidth="1"/>
    <col min="6403" max="6403" width="50.7109375" style="342" customWidth="1"/>
    <col min="6404" max="6404" width="13.7109375" style="342" customWidth="1"/>
    <col min="6405" max="6405" width="14.42578125" style="342" customWidth="1"/>
    <col min="6406" max="6406" width="11.7109375" style="342" customWidth="1"/>
    <col min="6407" max="6407" width="28.42578125" style="342" customWidth="1"/>
    <col min="6408" max="6408" width="32.7109375" style="342" customWidth="1"/>
    <col min="6409" max="6655" width="8.85546875" style="342"/>
    <col min="6656" max="6656" width="20.140625" style="342" customWidth="1"/>
    <col min="6657" max="6657" width="18.85546875" style="342" customWidth="1"/>
    <col min="6658" max="6658" width="45" style="342" customWidth="1"/>
    <col min="6659" max="6659" width="50.7109375" style="342" customWidth="1"/>
    <col min="6660" max="6660" width="13.7109375" style="342" customWidth="1"/>
    <col min="6661" max="6661" width="14.42578125" style="342" customWidth="1"/>
    <col min="6662" max="6662" width="11.7109375" style="342" customWidth="1"/>
    <col min="6663" max="6663" width="28.42578125" style="342" customWidth="1"/>
    <col min="6664" max="6664" width="32.7109375" style="342" customWidth="1"/>
    <col min="6665" max="6911" width="8.85546875" style="342"/>
    <col min="6912" max="6912" width="20.140625" style="342" customWidth="1"/>
    <col min="6913" max="6913" width="18.85546875" style="342" customWidth="1"/>
    <col min="6914" max="6914" width="45" style="342" customWidth="1"/>
    <col min="6915" max="6915" width="50.7109375" style="342" customWidth="1"/>
    <col min="6916" max="6916" width="13.7109375" style="342" customWidth="1"/>
    <col min="6917" max="6917" width="14.42578125" style="342" customWidth="1"/>
    <col min="6918" max="6918" width="11.7109375" style="342" customWidth="1"/>
    <col min="6919" max="6919" width="28.42578125" style="342" customWidth="1"/>
    <col min="6920" max="6920" width="32.7109375" style="342" customWidth="1"/>
    <col min="6921" max="7167" width="8.85546875" style="342"/>
    <col min="7168" max="7168" width="20.140625" style="342" customWidth="1"/>
    <col min="7169" max="7169" width="18.85546875" style="342" customWidth="1"/>
    <col min="7170" max="7170" width="45" style="342" customWidth="1"/>
    <col min="7171" max="7171" width="50.7109375" style="342" customWidth="1"/>
    <col min="7172" max="7172" width="13.7109375" style="342" customWidth="1"/>
    <col min="7173" max="7173" width="14.42578125" style="342" customWidth="1"/>
    <col min="7174" max="7174" width="11.7109375" style="342" customWidth="1"/>
    <col min="7175" max="7175" width="28.42578125" style="342" customWidth="1"/>
    <col min="7176" max="7176" width="32.7109375" style="342" customWidth="1"/>
    <col min="7177" max="7423" width="8.85546875" style="342"/>
    <col min="7424" max="7424" width="20.140625" style="342" customWidth="1"/>
    <col min="7425" max="7425" width="18.85546875" style="342" customWidth="1"/>
    <col min="7426" max="7426" width="45" style="342" customWidth="1"/>
    <col min="7427" max="7427" width="50.7109375" style="342" customWidth="1"/>
    <col min="7428" max="7428" width="13.7109375" style="342" customWidth="1"/>
    <col min="7429" max="7429" width="14.42578125" style="342" customWidth="1"/>
    <col min="7430" max="7430" width="11.7109375" style="342" customWidth="1"/>
    <col min="7431" max="7431" width="28.42578125" style="342" customWidth="1"/>
    <col min="7432" max="7432" width="32.7109375" style="342" customWidth="1"/>
    <col min="7433" max="7679" width="8.85546875" style="342"/>
    <col min="7680" max="7680" width="20.140625" style="342" customWidth="1"/>
    <col min="7681" max="7681" width="18.85546875" style="342" customWidth="1"/>
    <col min="7682" max="7682" width="45" style="342" customWidth="1"/>
    <col min="7683" max="7683" width="50.7109375" style="342" customWidth="1"/>
    <col min="7684" max="7684" width="13.7109375" style="342" customWidth="1"/>
    <col min="7685" max="7685" width="14.42578125" style="342" customWidth="1"/>
    <col min="7686" max="7686" width="11.7109375" style="342" customWidth="1"/>
    <col min="7687" max="7687" width="28.42578125" style="342" customWidth="1"/>
    <col min="7688" max="7688" width="32.7109375" style="342" customWidth="1"/>
    <col min="7689" max="7935" width="8.85546875" style="342"/>
    <col min="7936" max="7936" width="20.140625" style="342" customWidth="1"/>
    <col min="7937" max="7937" width="18.85546875" style="342" customWidth="1"/>
    <col min="7938" max="7938" width="45" style="342" customWidth="1"/>
    <col min="7939" max="7939" width="50.7109375" style="342" customWidth="1"/>
    <col min="7940" max="7940" width="13.7109375" style="342" customWidth="1"/>
    <col min="7941" max="7941" width="14.42578125" style="342" customWidth="1"/>
    <col min="7942" max="7942" width="11.7109375" style="342" customWidth="1"/>
    <col min="7943" max="7943" width="28.42578125" style="342" customWidth="1"/>
    <col min="7944" max="7944" width="32.7109375" style="342" customWidth="1"/>
    <col min="7945" max="8191" width="8.85546875" style="342"/>
    <col min="8192" max="8192" width="20.140625" style="342" customWidth="1"/>
    <col min="8193" max="8193" width="18.85546875" style="342" customWidth="1"/>
    <col min="8194" max="8194" width="45" style="342" customWidth="1"/>
    <col min="8195" max="8195" width="50.7109375" style="342" customWidth="1"/>
    <col min="8196" max="8196" width="13.7109375" style="342" customWidth="1"/>
    <col min="8197" max="8197" width="14.42578125" style="342" customWidth="1"/>
    <col min="8198" max="8198" width="11.7109375" style="342" customWidth="1"/>
    <col min="8199" max="8199" width="28.42578125" style="342" customWidth="1"/>
    <col min="8200" max="8200" width="32.7109375" style="342" customWidth="1"/>
    <col min="8201" max="8447" width="8.85546875" style="342"/>
    <col min="8448" max="8448" width="20.140625" style="342" customWidth="1"/>
    <col min="8449" max="8449" width="18.85546875" style="342" customWidth="1"/>
    <col min="8450" max="8450" width="45" style="342" customWidth="1"/>
    <col min="8451" max="8451" width="50.7109375" style="342" customWidth="1"/>
    <col min="8452" max="8452" width="13.7109375" style="342" customWidth="1"/>
    <col min="8453" max="8453" width="14.42578125" style="342" customWidth="1"/>
    <col min="8454" max="8454" width="11.7109375" style="342" customWidth="1"/>
    <col min="8455" max="8455" width="28.42578125" style="342" customWidth="1"/>
    <col min="8456" max="8456" width="32.7109375" style="342" customWidth="1"/>
    <col min="8457" max="8703" width="8.85546875" style="342"/>
    <col min="8704" max="8704" width="20.140625" style="342" customWidth="1"/>
    <col min="8705" max="8705" width="18.85546875" style="342" customWidth="1"/>
    <col min="8706" max="8706" width="45" style="342" customWidth="1"/>
    <col min="8707" max="8707" width="50.7109375" style="342" customWidth="1"/>
    <col min="8708" max="8708" width="13.7109375" style="342" customWidth="1"/>
    <col min="8709" max="8709" width="14.42578125" style="342" customWidth="1"/>
    <col min="8710" max="8710" width="11.7109375" style="342" customWidth="1"/>
    <col min="8711" max="8711" width="28.42578125" style="342" customWidth="1"/>
    <col min="8712" max="8712" width="32.7109375" style="342" customWidth="1"/>
    <col min="8713" max="8959" width="8.85546875" style="342"/>
    <col min="8960" max="8960" width="20.140625" style="342" customWidth="1"/>
    <col min="8961" max="8961" width="18.85546875" style="342" customWidth="1"/>
    <col min="8962" max="8962" width="45" style="342" customWidth="1"/>
    <col min="8963" max="8963" width="50.7109375" style="342" customWidth="1"/>
    <col min="8964" max="8964" width="13.7109375" style="342" customWidth="1"/>
    <col min="8965" max="8965" width="14.42578125" style="342" customWidth="1"/>
    <col min="8966" max="8966" width="11.7109375" style="342" customWidth="1"/>
    <col min="8967" max="8967" width="28.42578125" style="342" customWidth="1"/>
    <col min="8968" max="8968" width="32.7109375" style="342" customWidth="1"/>
    <col min="8969" max="9215" width="8.85546875" style="342"/>
    <col min="9216" max="9216" width="20.140625" style="342" customWidth="1"/>
    <col min="9217" max="9217" width="18.85546875" style="342" customWidth="1"/>
    <col min="9218" max="9218" width="45" style="342" customWidth="1"/>
    <col min="9219" max="9219" width="50.7109375" style="342" customWidth="1"/>
    <col min="9220" max="9220" width="13.7109375" style="342" customWidth="1"/>
    <col min="9221" max="9221" width="14.42578125" style="342" customWidth="1"/>
    <col min="9222" max="9222" width="11.7109375" style="342" customWidth="1"/>
    <col min="9223" max="9223" width="28.42578125" style="342" customWidth="1"/>
    <col min="9224" max="9224" width="32.7109375" style="342" customWidth="1"/>
    <col min="9225" max="9471" width="8.85546875" style="342"/>
    <col min="9472" max="9472" width="20.140625" style="342" customWidth="1"/>
    <col min="9473" max="9473" width="18.85546875" style="342" customWidth="1"/>
    <col min="9474" max="9474" width="45" style="342" customWidth="1"/>
    <col min="9475" max="9475" width="50.7109375" style="342" customWidth="1"/>
    <col min="9476" max="9476" width="13.7109375" style="342" customWidth="1"/>
    <col min="9477" max="9477" width="14.42578125" style="342" customWidth="1"/>
    <col min="9478" max="9478" width="11.7109375" style="342" customWidth="1"/>
    <col min="9479" max="9479" width="28.42578125" style="342" customWidth="1"/>
    <col min="9480" max="9480" width="32.7109375" style="342" customWidth="1"/>
    <col min="9481" max="9727" width="8.85546875" style="342"/>
    <col min="9728" max="9728" width="20.140625" style="342" customWidth="1"/>
    <col min="9729" max="9729" width="18.85546875" style="342" customWidth="1"/>
    <col min="9730" max="9730" width="45" style="342" customWidth="1"/>
    <col min="9731" max="9731" width="50.7109375" style="342" customWidth="1"/>
    <col min="9732" max="9732" width="13.7109375" style="342" customWidth="1"/>
    <col min="9733" max="9733" width="14.42578125" style="342" customWidth="1"/>
    <col min="9734" max="9734" width="11.7109375" style="342" customWidth="1"/>
    <col min="9735" max="9735" width="28.42578125" style="342" customWidth="1"/>
    <col min="9736" max="9736" width="32.7109375" style="342" customWidth="1"/>
    <col min="9737" max="9983" width="8.85546875" style="342"/>
    <col min="9984" max="9984" width="20.140625" style="342" customWidth="1"/>
    <col min="9985" max="9985" width="18.85546875" style="342" customWidth="1"/>
    <col min="9986" max="9986" width="45" style="342" customWidth="1"/>
    <col min="9987" max="9987" width="50.7109375" style="342" customWidth="1"/>
    <col min="9988" max="9988" width="13.7109375" style="342" customWidth="1"/>
    <col min="9989" max="9989" width="14.42578125" style="342" customWidth="1"/>
    <col min="9990" max="9990" width="11.7109375" style="342" customWidth="1"/>
    <col min="9991" max="9991" width="28.42578125" style="342" customWidth="1"/>
    <col min="9992" max="9992" width="32.7109375" style="342" customWidth="1"/>
    <col min="9993" max="10239" width="8.85546875" style="342"/>
    <col min="10240" max="10240" width="20.140625" style="342" customWidth="1"/>
    <col min="10241" max="10241" width="18.85546875" style="342" customWidth="1"/>
    <col min="10242" max="10242" width="45" style="342" customWidth="1"/>
    <col min="10243" max="10243" width="50.7109375" style="342" customWidth="1"/>
    <col min="10244" max="10244" width="13.7109375" style="342" customWidth="1"/>
    <col min="10245" max="10245" width="14.42578125" style="342" customWidth="1"/>
    <col min="10246" max="10246" width="11.7109375" style="342" customWidth="1"/>
    <col min="10247" max="10247" width="28.42578125" style="342" customWidth="1"/>
    <col min="10248" max="10248" width="32.7109375" style="342" customWidth="1"/>
    <col min="10249" max="10495" width="8.85546875" style="342"/>
    <col min="10496" max="10496" width="20.140625" style="342" customWidth="1"/>
    <col min="10497" max="10497" width="18.85546875" style="342" customWidth="1"/>
    <col min="10498" max="10498" width="45" style="342" customWidth="1"/>
    <col min="10499" max="10499" width="50.7109375" style="342" customWidth="1"/>
    <col min="10500" max="10500" width="13.7109375" style="342" customWidth="1"/>
    <col min="10501" max="10501" width="14.42578125" style="342" customWidth="1"/>
    <col min="10502" max="10502" width="11.7109375" style="342" customWidth="1"/>
    <col min="10503" max="10503" width="28.42578125" style="342" customWidth="1"/>
    <col min="10504" max="10504" width="32.7109375" style="342" customWidth="1"/>
    <col min="10505" max="10751" width="8.85546875" style="342"/>
    <col min="10752" max="10752" width="20.140625" style="342" customWidth="1"/>
    <col min="10753" max="10753" width="18.85546875" style="342" customWidth="1"/>
    <col min="10754" max="10754" width="45" style="342" customWidth="1"/>
    <col min="10755" max="10755" width="50.7109375" style="342" customWidth="1"/>
    <col min="10756" max="10756" width="13.7109375" style="342" customWidth="1"/>
    <col min="10757" max="10757" width="14.42578125" style="342" customWidth="1"/>
    <col min="10758" max="10758" width="11.7109375" style="342" customWidth="1"/>
    <col min="10759" max="10759" width="28.42578125" style="342" customWidth="1"/>
    <col min="10760" max="10760" width="32.7109375" style="342" customWidth="1"/>
    <col min="10761" max="11007" width="8.85546875" style="342"/>
    <col min="11008" max="11008" width="20.140625" style="342" customWidth="1"/>
    <col min="11009" max="11009" width="18.85546875" style="342" customWidth="1"/>
    <col min="11010" max="11010" width="45" style="342" customWidth="1"/>
    <col min="11011" max="11011" width="50.7109375" style="342" customWidth="1"/>
    <col min="11012" max="11012" width="13.7109375" style="342" customWidth="1"/>
    <col min="11013" max="11013" width="14.42578125" style="342" customWidth="1"/>
    <col min="11014" max="11014" width="11.7109375" style="342" customWidth="1"/>
    <col min="11015" max="11015" width="28.42578125" style="342" customWidth="1"/>
    <col min="11016" max="11016" width="32.7109375" style="342" customWidth="1"/>
    <col min="11017" max="11263" width="8.85546875" style="342"/>
    <col min="11264" max="11264" width="20.140625" style="342" customWidth="1"/>
    <col min="11265" max="11265" width="18.85546875" style="342" customWidth="1"/>
    <col min="11266" max="11266" width="45" style="342" customWidth="1"/>
    <col min="11267" max="11267" width="50.7109375" style="342" customWidth="1"/>
    <col min="11268" max="11268" width="13.7109375" style="342" customWidth="1"/>
    <col min="11269" max="11269" width="14.42578125" style="342" customWidth="1"/>
    <col min="11270" max="11270" width="11.7109375" style="342" customWidth="1"/>
    <col min="11271" max="11271" width="28.42578125" style="342" customWidth="1"/>
    <col min="11272" max="11272" width="32.7109375" style="342" customWidth="1"/>
    <col min="11273" max="11519" width="8.85546875" style="342"/>
    <col min="11520" max="11520" width="20.140625" style="342" customWidth="1"/>
    <col min="11521" max="11521" width="18.85546875" style="342" customWidth="1"/>
    <col min="11522" max="11522" width="45" style="342" customWidth="1"/>
    <col min="11523" max="11523" width="50.7109375" style="342" customWidth="1"/>
    <col min="11524" max="11524" width="13.7109375" style="342" customWidth="1"/>
    <col min="11525" max="11525" width="14.42578125" style="342" customWidth="1"/>
    <col min="11526" max="11526" width="11.7109375" style="342" customWidth="1"/>
    <col min="11527" max="11527" width="28.42578125" style="342" customWidth="1"/>
    <col min="11528" max="11528" width="32.7109375" style="342" customWidth="1"/>
    <col min="11529" max="11775" width="8.85546875" style="342"/>
    <col min="11776" max="11776" width="20.140625" style="342" customWidth="1"/>
    <col min="11777" max="11777" width="18.85546875" style="342" customWidth="1"/>
    <col min="11778" max="11778" width="45" style="342" customWidth="1"/>
    <col min="11779" max="11779" width="50.7109375" style="342" customWidth="1"/>
    <col min="11780" max="11780" width="13.7109375" style="342" customWidth="1"/>
    <col min="11781" max="11781" width="14.42578125" style="342" customWidth="1"/>
    <col min="11782" max="11782" width="11.7109375" style="342" customWidth="1"/>
    <col min="11783" max="11783" width="28.42578125" style="342" customWidth="1"/>
    <col min="11784" max="11784" width="32.7109375" style="342" customWidth="1"/>
    <col min="11785" max="12031" width="8.85546875" style="342"/>
    <col min="12032" max="12032" width="20.140625" style="342" customWidth="1"/>
    <col min="12033" max="12033" width="18.85546875" style="342" customWidth="1"/>
    <col min="12034" max="12034" width="45" style="342" customWidth="1"/>
    <col min="12035" max="12035" width="50.7109375" style="342" customWidth="1"/>
    <col min="12036" max="12036" width="13.7109375" style="342" customWidth="1"/>
    <col min="12037" max="12037" width="14.42578125" style="342" customWidth="1"/>
    <col min="12038" max="12038" width="11.7109375" style="342" customWidth="1"/>
    <col min="12039" max="12039" width="28.42578125" style="342" customWidth="1"/>
    <col min="12040" max="12040" width="32.7109375" style="342" customWidth="1"/>
    <col min="12041" max="12287" width="8.85546875" style="342"/>
    <col min="12288" max="12288" width="20.140625" style="342" customWidth="1"/>
    <col min="12289" max="12289" width="18.85546875" style="342" customWidth="1"/>
    <col min="12290" max="12290" width="45" style="342" customWidth="1"/>
    <col min="12291" max="12291" width="50.7109375" style="342" customWidth="1"/>
    <col min="12292" max="12292" width="13.7109375" style="342" customWidth="1"/>
    <col min="12293" max="12293" width="14.42578125" style="342" customWidth="1"/>
    <col min="12294" max="12294" width="11.7109375" style="342" customWidth="1"/>
    <col min="12295" max="12295" width="28.42578125" style="342" customWidth="1"/>
    <col min="12296" max="12296" width="32.7109375" style="342" customWidth="1"/>
    <col min="12297" max="12543" width="8.85546875" style="342"/>
    <col min="12544" max="12544" width="20.140625" style="342" customWidth="1"/>
    <col min="12545" max="12545" width="18.85546875" style="342" customWidth="1"/>
    <col min="12546" max="12546" width="45" style="342" customWidth="1"/>
    <col min="12547" max="12547" width="50.7109375" style="342" customWidth="1"/>
    <col min="12548" max="12548" width="13.7109375" style="342" customWidth="1"/>
    <col min="12549" max="12549" width="14.42578125" style="342" customWidth="1"/>
    <col min="12550" max="12550" width="11.7109375" style="342" customWidth="1"/>
    <col min="12551" max="12551" width="28.42578125" style="342" customWidth="1"/>
    <col min="12552" max="12552" width="32.7109375" style="342" customWidth="1"/>
    <col min="12553" max="12799" width="8.85546875" style="342"/>
    <col min="12800" max="12800" width="20.140625" style="342" customWidth="1"/>
    <col min="12801" max="12801" width="18.85546875" style="342" customWidth="1"/>
    <col min="12802" max="12802" width="45" style="342" customWidth="1"/>
    <col min="12803" max="12803" width="50.7109375" style="342" customWidth="1"/>
    <col min="12804" max="12804" width="13.7109375" style="342" customWidth="1"/>
    <col min="12805" max="12805" width="14.42578125" style="342" customWidth="1"/>
    <col min="12806" max="12806" width="11.7109375" style="342" customWidth="1"/>
    <col min="12807" max="12807" width="28.42578125" style="342" customWidth="1"/>
    <col min="12808" max="12808" width="32.7109375" style="342" customWidth="1"/>
    <col min="12809" max="13055" width="8.85546875" style="342"/>
    <col min="13056" max="13056" width="20.140625" style="342" customWidth="1"/>
    <col min="13057" max="13057" width="18.85546875" style="342" customWidth="1"/>
    <col min="13058" max="13058" width="45" style="342" customWidth="1"/>
    <col min="13059" max="13059" width="50.7109375" style="342" customWidth="1"/>
    <col min="13060" max="13060" width="13.7109375" style="342" customWidth="1"/>
    <col min="13061" max="13061" width="14.42578125" style="342" customWidth="1"/>
    <col min="13062" max="13062" width="11.7109375" style="342" customWidth="1"/>
    <col min="13063" max="13063" width="28.42578125" style="342" customWidth="1"/>
    <col min="13064" max="13064" width="32.7109375" style="342" customWidth="1"/>
    <col min="13065" max="13311" width="8.85546875" style="342"/>
    <col min="13312" max="13312" width="20.140625" style="342" customWidth="1"/>
    <col min="13313" max="13313" width="18.85546875" style="342" customWidth="1"/>
    <col min="13314" max="13314" width="45" style="342" customWidth="1"/>
    <col min="13315" max="13315" width="50.7109375" style="342" customWidth="1"/>
    <col min="13316" max="13316" width="13.7109375" style="342" customWidth="1"/>
    <col min="13317" max="13317" width="14.42578125" style="342" customWidth="1"/>
    <col min="13318" max="13318" width="11.7109375" style="342" customWidth="1"/>
    <col min="13319" max="13319" width="28.42578125" style="342" customWidth="1"/>
    <col min="13320" max="13320" width="32.7109375" style="342" customWidth="1"/>
    <col min="13321" max="13567" width="8.85546875" style="342"/>
    <col min="13568" max="13568" width="20.140625" style="342" customWidth="1"/>
    <col min="13569" max="13569" width="18.85546875" style="342" customWidth="1"/>
    <col min="13570" max="13570" width="45" style="342" customWidth="1"/>
    <col min="13571" max="13571" width="50.7109375" style="342" customWidth="1"/>
    <col min="13572" max="13572" width="13.7109375" style="342" customWidth="1"/>
    <col min="13573" max="13573" width="14.42578125" style="342" customWidth="1"/>
    <col min="13574" max="13574" width="11.7109375" style="342" customWidth="1"/>
    <col min="13575" max="13575" width="28.42578125" style="342" customWidth="1"/>
    <col min="13576" max="13576" width="32.7109375" style="342" customWidth="1"/>
    <col min="13577" max="13823" width="8.85546875" style="342"/>
    <col min="13824" max="13824" width="20.140625" style="342" customWidth="1"/>
    <col min="13825" max="13825" width="18.85546875" style="342" customWidth="1"/>
    <col min="13826" max="13826" width="45" style="342" customWidth="1"/>
    <col min="13827" max="13827" width="50.7109375" style="342" customWidth="1"/>
    <col min="13828" max="13828" width="13.7109375" style="342" customWidth="1"/>
    <col min="13829" max="13829" width="14.42578125" style="342" customWidth="1"/>
    <col min="13830" max="13830" width="11.7109375" style="342" customWidth="1"/>
    <col min="13831" max="13831" width="28.42578125" style="342" customWidth="1"/>
    <col min="13832" max="13832" width="32.7109375" style="342" customWidth="1"/>
    <col min="13833" max="14079" width="8.85546875" style="342"/>
    <col min="14080" max="14080" width="20.140625" style="342" customWidth="1"/>
    <col min="14081" max="14081" width="18.85546875" style="342" customWidth="1"/>
    <col min="14082" max="14082" width="45" style="342" customWidth="1"/>
    <col min="14083" max="14083" width="50.7109375" style="342" customWidth="1"/>
    <col min="14084" max="14084" width="13.7109375" style="342" customWidth="1"/>
    <col min="14085" max="14085" width="14.42578125" style="342" customWidth="1"/>
    <col min="14086" max="14086" width="11.7109375" style="342" customWidth="1"/>
    <col min="14087" max="14087" width="28.42578125" style="342" customWidth="1"/>
    <col min="14088" max="14088" width="32.7109375" style="342" customWidth="1"/>
    <col min="14089" max="14335" width="8.85546875" style="342"/>
    <col min="14336" max="14336" width="20.140625" style="342" customWidth="1"/>
    <col min="14337" max="14337" width="18.85546875" style="342" customWidth="1"/>
    <col min="14338" max="14338" width="45" style="342" customWidth="1"/>
    <col min="14339" max="14339" width="50.7109375" style="342" customWidth="1"/>
    <col min="14340" max="14340" width="13.7109375" style="342" customWidth="1"/>
    <col min="14341" max="14341" width="14.42578125" style="342" customWidth="1"/>
    <col min="14342" max="14342" width="11.7109375" style="342" customWidth="1"/>
    <col min="14343" max="14343" width="28.42578125" style="342" customWidth="1"/>
    <col min="14344" max="14344" width="32.7109375" style="342" customWidth="1"/>
    <col min="14345" max="14591" width="8.85546875" style="342"/>
    <col min="14592" max="14592" width="20.140625" style="342" customWidth="1"/>
    <col min="14593" max="14593" width="18.85546875" style="342" customWidth="1"/>
    <col min="14594" max="14594" width="45" style="342" customWidth="1"/>
    <col min="14595" max="14595" width="50.7109375" style="342" customWidth="1"/>
    <col min="14596" max="14596" width="13.7109375" style="342" customWidth="1"/>
    <col min="14597" max="14597" width="14.42578125" style="342" customWidth="1"/>
    <col min="14598" max="14598" width="11.7109375" style="342" customWidth="1"/>
    <col min="14599" max="14599" width="28.42578125" style="342" customWidth="1"/>
    <col min="14600" max="14600" width="32.7109375" style="342" customWidth="1"/>
    <col min="14601" max="14847" width="8.85546875" style="342"/>
    <col min="14848" max="14848" width="20.140625" style="342" customWidth="1"/>
    <col min="14849" max="14849" width="18.85546875" style="342" customWidth="1"/>
    <col min="14850" max="14850" width="45" style="342" customWidth="1"/>
    <col min="14851" max="14851" width="50.7109375" style="342" customWidth="1"/>
    <col min="14852" max="14852" width="13.7109375" style="342" customWidth="1"/>
    <col min="14853" max="14853" width="14.42578125" style="342" customWidth="1"/>
    <col min="14854" max="14854" width="11.7109375" style="342" customWidth="1"/>
    <col min="14855" max="14855" width="28.42578125" style="342" customWidth="1"/>
    <col min="14856" max="14856" width="32.7109375" style="342" customWidth="1"/>
    <col min="14857" max="15103" width="8.85546875" style="342"/>
    <col min="15104" max="15104" width="20.140625" style="342" customWidth="1"/>
    <col min="15105" max="15105" width="18.85546875" style="342" customWidth="1"/>
    <col min="15106" max="15106" width="45" style="342" customWidth="1"/>
    <col min="15107" max="15107" width="50.7109375" style="342" customWidth="1"/>
    <col min="15108" max="15108" width="13.7109375" style="342" customWidth="1"/>
    <col min="15109" max="15109" width="14.42578125" style="342" customWidth="1"/>
    <col min="15110" max="15110" width="11.7109375" style="342" customWidth="1"/>
    <col min="15111" max="15111" width="28.42578125" style="342" customWidth="1"/>
    <col min="15112" max="15112" width="32.7109375" style="342" customWidth="1"/>
    <col min="15113" max="15359" width="8.85546875" style="342"/>
    <col min="15360" max="15360" width="20.140625" style="342" customWidth="1"/>
    <col min="15361" max="15361" width="18.85546875" style="342" customWidth="1"/>
    <col min="15362" max="15362" width="45" style="342" customWidth="1"/>
    <col min="15363" max="15363" width="50.7109375" style="342" customWidth="1"/>
    <col min="15364" max="15364" width="13.7109375" style="342" customWidth="1"/>
    <col min="15365" max="15365" width="14.42578125" style="342" customWidth="1"/>
    <col min="15366" max="15366" width="11.7109375" style="342" customWidth="1"/>
    <col min="15367" max="15367" width="28.42578125" style="342" customWidth="1"/>
    <col min="15368" max="15368" width="32.7109375" style="342" customWidth="1"/>
    <col min="15369" max="15615" width="8.85546875" style="342"/>
    <col min="15616" max="15616" width="20.140625" style="342" customWidth="1"/>
    <col min="15617" max="15617" width="18.85546875" style="342" customWidth="1"/>
    <col min="15618" max="15618" width="45" style="342" customWidth="1"/>
    <col min="15619" max="15619" width="50.7109375" style="342" customWidth="1"/>
    <col min="15620" max="15620" width="13.7109375" style="342" customWidth="1"/>
    <col min="15621" max="15621" width="14.42578125" style="342" customWidth="1"/>
    <col min="15622" max="15622" width="11.7109375" style="342" customWidth="1"/>
    <col min="15623" max="15623" width="28.42578125" style="342" customWidth="1"/>
    <col min="15624" max="15624" width="32.7109375" style="342" customWidth="1"/>
    <col min="15625" max="15871" width="8.85546875" style="342"/>
    <col min="15872" max="15872" width="20.140625" style="342" customWidth="1"/>
    <col min="15873" max="15873" width="18.85546875" style="342" customWidth="1"/>
    <col min="15874" max="15874" width="45" style="342" customWidth="1"/>
    <col min="15875" max="15875" width="50.7109375" style="342" customWidth="1"/>
    <col min="15876" max="15876" width="13.7109375" style="342" customWidth="1"/>
    <col min="15877" max="15877" width="14.42578125" style="342" customWidth="1"/>
    <col min="15878" max="15878" width="11.7109375" style="342" customWidth="1"/>
    <col min="15879" max="15879" width="28.42578125" style="342" customWidth="1"/>
    <col min="15880" max="15880" width="32.7109375" style="342" customWidth="1"/>
    <col min="15881" max="16127" width="8.85546875" style="342"/>
    <col min="16128" max="16128" width="20.140625" style="342" customWidth="1"/>
    <col min="16129" max="16129" width="18.85546875" style="342" customWidth="1"/>
    <col min="16130" max="16130" width="45" style="342" customWidth="1"/>
    <col min="16131" max="16131" width="50.7109375" style="342" customWidth="1"/>
    <col min="16132" max="16132" width="13.7109375" style="342" customWidth="1"/>
    <col min="16133" max="16133" width="14.42578125" style="342" customWidth="1"/>
    <col min="16134" max="16134" width="11.7109375" style="342" customWidth="1"/>
    <col min="16135" max="16135" width="28.42578125" style="342" customWidth="1"/>
    <col min="16136" max="16136" width="32.7109375" style="342" customWidth="1"/>
    <col min="16137" max="16384" width="8.85546875" style="342"/>
  </cols>
  <sheetData>
    <row r="1" spans="1:15" ht="32.1" customHeight="1" x14ac:dyDescent="0.2">
      <c r="B1" s="684"/>
      <c r="C1" s="677" t="s">
        <v>1291</v>
      </c>
      <c r="D1" s="686"/>
      <c r="E1" s="686"/>
      <c r="F1" s="686"/>
      <c r="G1" s="686"/>
      <c r="H1" s="686"/>
      <c r="I1" s="686"/>
      <c r="J1" s="686"/>
      <c r="K1" s="686"/>
      <c r="L1" s="686"/>
    </row>
    <row r="2" spans="1:15" customFormat="1" ht="32.1" customHeight="1" thickBot="1" x14ac:dyDescent="0.25">
      <c r="A2" s="359"/>
      <c r="B2" s="685"/>
      <c r="C2" s="687"/>
      <c r="D2" s="687"/>
      <c r="E2" s="687"/>
      <c r="F2" s="687"/>
      <c r="G2" s="687"/>
      <c r="H2" s="687"/>
      <c r="I2" s="687"/>
      <c r="J2" s="687"/>
      <c r="K2" s="687"/>
      <c r="L2" s="687"/>
      <c r="M2" s="330"/>
    </row>
    <row r="3" spans="1:15" customFormat="1" ht="14.1" customHeight="1" thickTop="1" x14ac:dyDescent="0.2">
      <c r="A3" s="481"/>
      <c r="B3" s="482"/>
      <c r="C3" s="483"/>
      <c r="D3" s="483"/>
      <c r="E3" s="483"/>
      <c r="F3" s="483"/>
      <c r="G3" s="483"/>
      <c r="H3" s="483"/>
      <c r="I3" s="483"/>
      <c r="J3" s="483"/>
      <c r="K3" s="483"/>
      <c r="L3" s="483"/>
      <c r="M3" s="330"/>
    </row>
    <row r="4" spans="1:15" x14ac:dyDescent="0.2">
      <c r="A4" s="478"/>
      <c r="B4" s="478"/>
      <c r="C4" s="479"/>
      <c r="D4" s="478"/>
      <c r="E4" s="478"/>
      <c r="F4" s="355"/>
      <c r="G4" s="342"/>
      <c r="H4" s="342"/>
      <c r="I4" s="688" t="s">
        <v>1283</v>
      </c>
      <c r="J4" s="689"/>
      <c r="K4" s="689"/>
      <c r="L4" s="690"/>
    </row>
    <row r="5" spans="1:15" ht="18" customHeight="1" x14ac:dyDescent="0.2">
      <c r="A5" s="478"/>
      <c r="B5" s="691" t="s">
        <v>1292</v>
      </c>
      <c r="C5" s="486" t="s">
        <v>1279</v>
      </c>
      <c r="D5" s="716" t="s">
        <v>398</v>
      </c>
      <c r="E5" s="716"/>
      <c r="F5" s="355"/>
      <c r="G5" s="342"/>
      <c r="H5" s="342"/>
      <c r="I5" s="693">
        <v>1</v>
      </c>
      <c r="J5" s="693">
        <v>2</v>
      </c>
      <c r="K5" s="693">
        <v>3</v>
      </c>
      <c r="L5" s="693">
        <v>4</v>
      </c>
    </row>
    <row r="6" spans="1:15" ht="15" customHeight="1" x14ac:dyDescent="0.2">
      <c r="A6" s="478"/>
      <c r="B6" s="692"/>
      <c r="C6" s="486" t="s">
        <v>1276</v>
      </c>
      <c r="D6" s="716" t="s">
        <v>1323</v>
      </c>
      <c r="E6" s="716"/>
      <c r="F6" s="355"/>
      <c r="G6" s="485" t="s">
        <v>1282</v>
      </c>
      <c r="H6" s="501"/>
      <c r="I6" s="694"/>
      <c r="J6" s="694"/>
      <c r="K6" s="694"/>
      <c r="L6" s="694"/>
    </row>
    <row r="7" spans="1:15" ht="24.95" customHeight="1" x14ac:dyDescent="0.2">
      <c r="A7" s="478"/>
      <c r="B7" s="692"/>
      <c r="C7" s="486" t="s">
        <v>1274</v>
      </c>
      <c r="D7" s="717">
        <v>42887</v>
      </c>
      <c r="E7" s="718"/>
      <c r="F7" s="355"/>
      <c r="G7" s="478">
        <v>1</v>
      </c>
      <c r="H7" s="478"/>
      <c r="I7" s="394">
        <v>1</v>
      </c>
      <c r="J7" s="394">
        <v>2</v>
      </c>
      <c r="K7" s="394">
        <v>3</v>
      </c>
      <c r="L7" s="394">
        <v>4</v>
      </c>
    </row>
    <row r="8" spans="1:15" ht="24.95" customHeight="1" x14ac:dyDescent="0.2">
      <c r="A8" s="478"/>
      <c r="B8" s="486" t="s">
        <v>1272</v>
      </c>
      <c r="C8" s="695" t="s">
        <v>1325</v>
      </c>
      <c r="D8" s="696"/>
      <c r="E8" s="696"/>
      <c r="F8" s="355"/>
      <c r="G8" s="478">
        <v>2</v>
      </c>
      <c r="H8" s="478"/>
      <c r="I8" s="394">
        <v>2</v>
      </c>
      <c r="J8" s="394">
        <v>4</v>
      </c>
      <c r="K8" s="394">
        <v>6</v>
      </c>
      <c r="L8" s="394">
        <v>8</v>
      </c>
    </row>
    <row r="9" spans="1:15" ht="24.95" customHeight="1" x14ac:dyDescent="0.2">
      <c r="A9" s="478"/>
      <c r="B9" s="486" t="s">
        <v>1273</v>
      </c>
      <c r="C9" s="695"/>
      <c r="D9" s="696"/>
      <c r="E9" s="696"/>
      <c r="F9" s="355"/>
      <c r="G9" s="478">
        <v>3</v>
      </c>
      <c r="H9" s="478"/>
      <c r="I9" s="394">
        <v>3</v>
      </c>
      <c r="J9" s="394">
        <v>6</v>
      </c>
      <c r="K9" s="394">
        <v>9</v>
      </c>
      <c r="L9" s="394">
        <v>12</v>
      </c>
    </row>
    <row r="10" spans="1:15" ht="24.95" customHeight="1" x14ac:dyDescent="0.2">
      <c r="A10" s="478"/>
      <c r="B10" s="480"/>
      <c r="C10" s="480"/>
      <c r="D10" s="478"/>
      <c r="F10" s="478"/>
      <c r="G10" s="478">
        <v>4</v>
      </c>
      <c r="H10" s="478"/>
      <c r="I10" s="503">
        <v>4</v>
      </c>
      <c r="J10" s="503">
        <v>8</v>
      </c>
      <c r="K10" s="503">
        <v>12</v>
      </c>
      <c r="L10" s="503">
        <v>16</v>
      </c>
    </row>
    <row r="11" spans="1:15" ht="24.95" customHeight="1" x14ac:dyDescent="0.2">
      <c r="A11" s="478"/>
      <c r="B11" s="486" t="s">
        <v>1324</v>
      </c>
      <c r="C11" s="697"/>
      <c r="D11" s="698"/>
      <c r="E11" s="698"/>
      <c r="F11" s="696"/>
      <c r="G11" s="696"/>
      <c r="H11" s="696"/>
      <c r="I11" s="696"/>
      <c r="J11" s="696"/>
      <c r="K11" s="696"/>
      <c r="L11" s="696"/>
    </row>
    <row r="12" spans="1:15" ht="24" customHeight="1" x14ac:dyDescent="0.2">
      <c r="A12" s="478"/>
      <c r="B12" s="478"/>
      <c r="C12" s="479"/>
      <c r="D12" s="478"/>
      <c r="E12" s="478"/>
      <c r="F12" s="478"/>
      <c r="G12" s="478"/>
      <c r="H12" s="478"/>
      <c r="I12" s="478"/>
      <c r="J12" s="478"/>
      <c r="K12" s="478"/>
      <c r="L12" s="478"/>
    </row>
    <row r="13" spans="1:15" ht="13.5" x14ac:dyDescent="0.2">
      <c r="A13" s="699" t="s">
        <v>1286</v>
      </c>
      <c r="B13" s="700"/>
      <c r="C13" s="700"/>
      <c r="D13" s="700"/>
      <c r="E13" s="700"/>
      <c r="F13" s="700"/>
      <c r="G13" s="700"/>
      <c r="H13" s="700"/>
      <c r="I13" s="700"/>
      <c r="J13" s="700"/>
      <c r="K13" s="700"/>
      <c r="L13" s="700"/>
    </row>
    <row r="14" spans="1:15" ht="54.95" customHeight="1" x14ac:dyDescent="0.2">
      <c r="A14" s="358" t="s">
        <v>740</v>
      </c>
      <c r="B14" s="358" t="s">
        <v>800</v>
      </c>
      <c r="C14" s="358" t="s">
        <v>801</v>
      </c>
      <c r="D14" s="484" t="s">
        <v>794</v>
      </c>
      <c r="E14" s="358" t="s">
        <v>1275</v>
      </c>
      <c r="F14" s="396" t="s">
        <v>793</v>
      </c>
      <c r="G14" s="484" t="s">
        <v>1277</v>
      </c>
      <c r="H14" s="484" t="s">
        <v>1278</v>
      </c>
      <c r="I14" s="495"/>
      <c r="J14" s="484" t="s">
        <v>1284</v>
      </c>
      <c r="K14" s="484" t="s">
        <v>1285</v>
      </c>
      <c r="L14" s="484" t="s">
        <v>1142</v>
      </c>
      <c r="M14" s="362" t="s">
        <v>741</v>
      </c>
      <c r="N14" s="362" t="s">
        <v>742</v>
      </c>
      <c r="O14" s="362" t="s">
        <v>791</v>
      </c>
    </row>
    <row r="15" spans="1:15" ht="40.5" hidden="1" x14ac:dyDescent="0.2">
      <c r="A15" s="460"/>
      <c r="B15" s="181" t="s">
        <v>1205</v>
      </c>
      <c r="C15" s="464" t="s">
        <v>1146</v>
      </c>
      <c r="D15" s="393" t="s">
        <v>668</v>
      </c>
      <c r="E15" s="344"/>
      <c r="F15" s="343"/>
      <c r="G15" s="344"/>
      <c r="H15" s="344"/>
      <c r="I15" s="496"/>
      <c r="J15" s="393"/>
      <c r="K15" s="393"/>
      <c r="L15" s="394">
        <f>J15*K15</f>
        <v>0</v>
      </c>
      <c r="M15" s="360" t="s">
        <v>743</v>
      </c>
      <c r="N15" s="360" t="s">
        <v>744</v>
      </c>
      <c r="O15" s="360"/>
    </row>
    <row r="16" spans="1:15" ht="45" hidden="1" x14ac:dyDescent="0.2">
      <c r="A16" s="460"/>
      <c r="B16" s="181" t="s">
        <v>1206</v>
      </c>
      <c r="C16" s="464" t="s">
        <v>1146</v>
      </c>
      <c r="D16" s="393" t="s">
        <v>668</v>
      </c>
      <c r="E16" s="344"/>
      <c r="F16" s="343"/>
      <c r="G16" s="344"/>
      <c r="H16" s="344"/>
      <c r="I16" s="496"/>
      <c r="J16" s="393"/>
      <c r="K16" s="393"/>
      <c r="L16" s="394">
        <f t="shared" ref="L16:L79" si="0">J16*K16</f>
        <v>0</v>
      </c>
      <c r="M16" s="360" t="s">
        <v>743</v>
      </c>
      <c r="N16" s="360" t="s">
        <v>745</v>
      </c>
      <c r="O16" s="360"/>
    </row>
    <row r="17" spans="1:15" ht="27" hidden="1" x14ac:dyDescent="0.2">
      <c r="A17" s="460"/>
      <c r="B17" s="502" t="s">
        <v>1207</v>
      </c>
      <c r="C17" s="464" t="s">
        <v>1146</v>
      </c>
      <c r="D17" s="393" t="s">
        <v>668</v>
      </c>
      <c r="E17" s="344"/>
      <c r="F17" s="343"/>
      <c r="G17" s="344"/>
      <c r="H17" s="344"/>
      <c r="I17" s="496"/>
      <c r="J17" s="393"/>
      <c r="K17" s="393"/>
      <c r="L17" s="394">
        <f t="shared" si="0"/>
        <v>0</v>
      </c>
      <c r="M17" s="360" t="s">
        <v>743</v>
      </c>
      <c r="N17" s="360" t="s">
        <v>745</v>
      </c>
      <c r="O17" s="360"/>
    </row>
    <row r="18" spans="1:15" ht="30" hidden="1" x14ac:dyDescent="0.2">
      <c r="A18" s="460"/>
      <c r="B18" s="502" t="s">
        <v>1208</v>
      </c>
      <c r="C18" s="464" t="s">
        <v>1146</v>
      </c>
      <c r="D18" s="393" t="s">
        <v>668</v>
      </c>
      <c r="E18" s="344"/>
      <c r="F18" s="343"/>
      <c r="G18" s="344"/>
      <c r="H18" s="344"/>
      <c r="I18" s="496"/>
      <c r="J18" s="393"/>
      <c r="K18" s="393"/>
      <c r="L18" s="394">
        <f t="shared" si="0"/>
        <v>0</v>
      </c>
      <c r="M18" s="360" t="s">
        <v>743</v>
      </c>
      <c r="N18" s="360" t="s">
        <v>745</v>
      </c>
      <c r="O18" s="360"/>
    </row>
    <row r="19" spans="1:15" ht="27" hidden="1" x14ac:dyDescent="0.2">
      <c r="A19" s="460"/>
      <c r="B19" s="502" t="s">
        <v>1209</v>
      </c>
      <c r="C19" s="464" t="s">
        <v>1146</v>
      </c>
      <c r="D19" s="393" t="s">
        <v>668</v>
      </c>
      <c r="E19" s="344"/>
      <c r="F19" s="343"/>
      <c r="G19" s="344"/>
      <c r="H19" s="344"/>
      <c r="I19" s="496"/>
      <c r="J19" s="393"/>
      <c r="K19" s="393"/>
      <c r="L19" s="394">
        <f t="shared" si="0"/>
        <v>0</v>
      </c>
      <c r="M19" s="360" t="s">
        <v>743</v>
      </c>
      <c r="N19" s="360" t="s">
        <v>745</v>
      </c>
      <c r="O19" s="360"/>
    </row>
    <row r="20" spans="1:15" ht="27" hidden="1" x14ac:dyDescent="0.2">
      <c r="A20" s="460"/>
      <c r="B20" s="502" t="s">
        <v>1144</v>
      </c>
      <c r="C20" s="465" t="s">
        <v>1147</v>
      </c>
      <c r="D20" s="393" t="s">
        <v>668</v>
      </c>
      <c r="E20" s="344"/>
      <c r="F20" s="344"/>
      <c r="G20" s="344"/>
      <c r="H20" s="344"/>
      <c r="I20" s="496"/>
      <c r="J20" s="393"/>
      <c r="K20" s="393"/>
      <c r="L20" s="394">
        <f t="shared" si="0"/>
        <v>0</v>
      </c>
      <c r="M20" s="360" t="s">
        <v>746</v>
      </c>
      <c r="N20" s="360" t="s">
        <v>747</v>
      </c>
      <c r="O20" s="360" t="s">
        <v>748</v>
      </c>
    </row>
    <row r="21" spans="1:15" ht="16.5" hidden="1" x14ac:dyDescent="0.2">
      <c r="A21" s="460"/>
      <c r="B21" s="502" t="s">
        <v>1210</v>
      </c>
      <c r="C21" s="465" t="s">
        <v>1147</v>
      </c>
      <c r="D21" s="393" t="s">
        <v>668</v>
      </c>
      <c r="E21" s="344"/>
      <c r="F21" s="343"/>
      <c r="G21" s="344"/>
      <c r="H21" s="344"/>
      <c r="I21" s="496"/>
      <c r="J21" s="393"/>
      <c r="K21" s="393"/>
      <c r="L21" s="394">
        <f t="shared" si="0"/>
        <v>0</v>
      </c>
      <c r="M21" s="360" t="s">
        <v>749</v>
      </c>
      <c r="N21" s="360" t="s">
        <v>668</v>
      </c>
      <c r="O21" s="360" t="s">
        <v>748</v>
      </c>
    </row>
    <row r="22" spans="1:15" ht="30" hidden="1" x14ac:dyDescent="0.2">
      <c r="A22" s="460"/>
      <c r="B22" s="502" t="s">
        <v>1211</v>
      </c>
      <c r="C22" s="465" t="s">
        <v>1147</v>
      </c>
      <c r="D22" s="393" t="s">
        <v>668</v>
      </c>
      <c r="E22" s="344"/>
      <c r="F22" s="343"/>
      <c r="G22" s="344"/>
      <c r="H22" s="344"/>
      <c r="I22" s="496"/>
      <c r="J22" s="393"/>
      <c r="K22" s="393"/>
      <c r="L22" s="394">
        <f t="shared" si="0"/>
        <v>0</v>
      </c>
      <c r="M22" s="360" t="s">
        <v>750</v>
      </c>
      <c r="N22" s="360" t="s">
        <v>747</v>
      </c>
      <c r="O22" s="360" t="s">
        <v>748</v>
      </c>
    </row>
    <row r="23" spans="1:15" ht="45" hidden="1" x14ac:dyDescent="0.2">
      <c r="A23" s="460"/>
      <c r="B23" s="502" t="s">
        <v>1212</v>
      </c>
      <c r="C23" s="465" t="s">
        <v>1147</v>
      </c>
      <c r="D23" s="393" t="s">
        <v>668</v>
      </c>
      <c r="E23" s="344"/>
      <c r="F23" s="344"/>
      <c r="G23" s="344"/>
      <c r="H23" s="344"/>
      <c r="I23" s="496"/>
      <c r="J23" s="393"/>
      <c r="K23" s="393"/>
      <c r="L23" s="394">
        <f t="shared" si="0"/>
        <v>0</v>
      </c>
      <c r="M23" s="360" t="s">
        <v>746</v>
      </c>
      <c r="N23" s="360" t="s">
        <v>751</v>
      </c>
      <c r="O23" s="360" t="s">
        <v>748</v>
      </c>
    </row>
    <row r="24" spans="1:15" ht="30" hidden="1" x14ac:dyDescent="0.2">
      <c r="A24" s="460"/>
      <c r="B24" s="502" t="s">
        <v>1213</v>
      </c>
      <c r="C24" s="465" t="s">
        <v>1147</v>
      </c>
      <c r="D24" s="393" t="s">
        <v>668</v>
      </c>
      <c r="E24" s="344"/>
      <c r="F24" s="344"/>
      <c r="G24" s="344"/>
      <c r="H24" s="344"/>
      <c r="I24" s="496"/>
      <c r="J24" s="393"/>
      <c r="K24" s="393"/>
      <c r="L24" s="394">
        <f t="shared" si="0"/>
        <v>0</v>
      </c>
      <c r="M24" s="360" t="s">
        <v>746</v>
      </c>
      <c r="N24" s="360" t="s">
        <v>751</v>
      </c>
      <c r="O24" s="360" t="s">
        <v>748</v>
      </c>
    </row>
    <row r="25" spans="1:15" ht="45" hidden="1" x14ac:dyDescent="0.2">
      <c r="A25" s="460"/>
      <c r="B25" s="502" t="s">
        <v>1214</v>
      </c>
      <c r="C25" s="465" t="s">
        <v>1147</v>
      </c>
      <c r="D25" s="393" t="s">
        <v>668</v>
      </c>
      <c r="E25" s="344"/>
      <c r="F25" s="344"/>
      <c r="G25" s="344"/>
      <c r="H25" s="344"/>
      <c r="I25" s="496"/>
      <c r="J25" s="393"/>
      <c r="K25" s="393"/>
      <c r="L25" s="394">
        <f t="shared" si="0"/>
        <v>0</v>
      </c>
      <c r="M25" s="360" t="s">
        <v>746</v>
      </c>
      <c r="N25" s="360" t="s">
        <v>751</v>
      </c>
      <c r="O25" s="360"/>
    </row>
    <row r="26" spans="1:15" ht="30" hidden="1" x14ac:dyDescent="0.2">
      <c r="A26" s="460"/>
      <c r="B26" s="502" t="s">
        <v>1215</v>
      </c>
      <c r="C26" s="465" t="s">
        <v>1147</v>
      </c>
      <c r="D26" s="393" t="s">
        <v>668</v>
      </c>
      <c r="E26" s="344"/>
      <c r="F26" s="344"/>
      <c r="G26" s="344"/>
      <c r="H26" s="344"/>
      <c r="I26" s="496"/>
      <c r="J26" s="393"/>
      <c r="K26" s="393"/>
      <c r="L26" s="394">
        <f t="shared" si="0"/>
        <v>0</v>
      </c>
      <c r="M26" s="360" t="s">
        <v>752</v>
      </c>
      <c r="N26" s="360" t="s">
        <v>753</v>
      </c>
      <c r="O26" s="360"/>
    </row>
    <row r="27" spans="1:15" ht="45" hidden="1" x14ac:dyDescent="0.2">
      <c r="A27" s="460"/>
      <c r="B27" s="502" t="s">
        <v>1216</v>
      </c>
      <c r="C27" s="465" t="s">
        <v>1147</v>
      </c>
      <c r="D27" s="393" t="s">
        <v>668</v>
      </c>
      <c r="E27" s="344"/>
      <c r="F27" s="344"/>
      <c r="G27" s="344"/>
      <c r="H27" s="344"/>
      <c r="I27" s="496"/>
      <c r="J27" s="393"/>
      <c r="K27" s="393"/>
      <c r="L27" s="394">
        <f t="shared" si="0"/>
        <v>0</v>
      </c>
      <c r="M27" s="360" t="s">
        <v>752</v>
      </c>
      <c r="N27" s="360" t="s">
        <v>753</v>
      </c>
      <c r="O27" s="360"/>
    </row>
    <row r="28" spans="1:15" ht="16.5" hidden="1" x14ac:dyDescent="0.2">
      <c r="A28" s="460"/>
      <c r="B28" s="502" t="s">
        <v>1217</v>
      </c>
      <c r="C28" s="465" t="s">
        <v>1147</v>
      </c>
      <c r="D28" s="393" t="s">
        <v>668</v>
      </c>
      <c r="E28" s="344"/>
      <c r="F28" s="344"/>
      <c r="G28" s="344"/>
      <c r="H28" s="344"/>
      <c r="I28" s="496"/>
      <c r="J28" s="393"/>
      <c r="K28" s="393"/>
      <c r="L28" s="394">
        <f t="shared" si="0"/>
        <v>0</v>
      </c>
      <c r="M28" s="360" t="s">
        <v>749</v>
      </c>
      <c r="N28" s="360" t="s">
        <v>668</v>
      </c>
      <c r="O28" s="360"/>
    </row>
    <row r="29" spans="1:15" ht="30" hidden="1" x14ac:dyDescent="0.2">
      <c r="A29" s="460"/>
      <c r="B29" s="502" t="s">
        <v>1218</v>
      </c>
      <c r="C29" s="465" t="s">
        <v>1147</v>
      </c>
      <c r="D29" s="393" t="s">
        <v>668</v>
      </c>
      <c r="E29" s="344"/>
      <c r="F29" s="344"/>
      <c r="G29" s="344"/>
      <c r="H29" s="344"/>
      <c r="I29" s="496"/>
      <c r="J29" s="393"/>
      <c r="K29" s="393"/>
      <c r="L29" s="394">
        <f t="shared" si="0"/>
        <v>0</v>
      </c>
      <c r="M29" s="360" t="s">
        <v>749</v>
      </c>
      <c r="N29" s="360" t="s">
        <v>668</v>
      </c>
      <c r="O29" s="360" t="s">
        <v>748</v>
      </c>
    </row>
    <row r="30" spans="1:15" ht="30" hidden="1" x14ac:dyDescent="0.2">
      <c r="A30" s="460"/>
      <c r="B30" s="502" t="s">
        <v>1219</v>
      </c>
      <c r="C30" s="465" t="s">
        <v>1147</v>
      </c>
      <c r="D30" s="393" t="s">
        <v>668</v>
      </c>
      <c r="E30" s="344"/>
      <c r="F30" s="344"/>
      <c r="G30" s="344"/>
      <c r="H30" s="344"/>
      <c r="I30" s="496"/>
      <c r="J30" s="393"/>
      <c r="K30" s="393"/>
      <c r="L30" s="394">
        <f t="shared" si="0"/>
        <v>0</v>
      </c>
      <c r="M30" s="360" t="s">
        <v>749</v>
      </c>
      <c r="N30" s="360" t="s">
        <v>668</v>
      </c>
      <c r="O30" s="360" t="s">
        <v>748</v>
      </c>
    </row>
    <row r="31" spans="1:15" ht="16.5" hidden="1" x14ac:dyDescent="0.2">
      <c r="A31" s="460"/>
      <c r="B31" s="502" t="s">
        <v>597</v>
      </c>
      <c r="C31" s="466" t="s">
        <v>1148</v>
      </c>
      <c r="D31" s="393" t="s">
        <v>668</v>
      </c>
      <c r="E31" s="344"/>
      <c r="F31" s="343"/>
      <c r="G31" s="344"/>
      <c r="H31" s="344"/>
      <c r="I31" s="496"/>
      <c r="J31" s="393"/>
      <c r="K31" s="393"/>
      <c r="L31" s="394">
        <f t="shared" si="0"/>
        <v>0</v>
      </c>
      <c r="M31" s="360" t="s">
        <v>754</v>
      </c>
      <c r="N31" s="360" t="s">
        <v>754</v>
      </c>
      <c r="O31" s="360"/>
    </row>
    <row r="32" spans="1:15" ht="16.5" hidden="1" x14ac:dyDescent="0.2">
      <c r="A32" s="460"/>
      <c r="B32" s="502" t="s">
        <v>1293</v>
      </c>
      <c r="C32" s="466" t="s">
        <v>1148</v>
      </c>
      <c r="D32" s="393" t="s">
        <v>668</v>
      </c>
      <c r="E32" s="344"/>
      <c r="F32" s="344"/>
      <c r="G32" s="344"/>
      <c r="H32" s="344"/>
      <c r="I32" s="496"/>
      <c r="J32" s="393"/>
      <c r="K32" s="393"/>
      <c r="L32" s="394">
        <f t="shared" si="0"/>
        <v>0</v>
      </c>
      <c r="M32" s="360"/>
      <c r="N32" s="360"/>
      <c r="O32" s="360"/>
    </row>
    <row r="33" spans="1:15" ht="16.5" hidden="1" x14ac:dyDescent="0.2">
      <c r="A33" s="460"/>
      <c r="B33" s="502" t="s">
        <v>1220</v>
      </c>
      <c r="C33" s="466" t="s">
        <v>1148</v>
      </c>
      <c r="D33" s="393" t="s">
        <v>668</v>
      </c>
      <c r="E33" s="344"/>
      <c r="F33" s="344"/>
      <c r="G33" s="344"/>
      <c r="H33" s="344"/>
      <c r="I33" s="496"/>
      <c r="J33" s="393"/>
      <c r="K33" s="393"/>
      <c r="L33" s="394">
        <f t="shared" si="0"/>
        <v>0</v>
      </c>
      <c r="M33" s="360"/>
      <c r="N33" s="360"/>
      <c r="O33" s="360"/>
    </row>
    <row r="34" spans="1:15" ht="16.5" hidden="1" x14ac:dyDescent="0.2">
      <c r="A34" s="460"/>
      <c r="B34" s="502" t="s">
        <v>1221</v>
      </c>
      <c r="C34" s="466" t="s">
        <v>1148</v>
      </c>
      <c r="D34" s="393" t="s">
        <v>668</v>
      </c>
      <c r="E34" s="344"/>
      <c r="F34" s="344"/>
      <c r="G34" s="344"/>
      <c r="H34" s="344"/>
      <c r="I34" s="496"/>
      <c r="J34" s="393"/>
      <c r="K34" s="393"/>
      <c r="L34" s="394">
        <f t="shared" si="0"/>
        <v>0</v>
      </c>
      <c r="M34" s="360"/>
      <c r="N34" s="360"/>
      <c r="O34" s="360"/>
    </row>
    <row r="35" spans="1:15" ht="30" hidden="1" x14ac:dyDescent="0.2">
      <c r="A35" s="460"/>
      <c r="B35" s="502" t="s">
        <v>1222</v>
      </c>
      <c r="C35" s="466" t="s">
        <v>1148</v>
      </c>
      <c r="D35" s="393" t="s">
        <v>668</v>
      </c>
      <c r="E35" s="344"/>
      <c r="F35" s="344"/>
      <c r="G35" s="344"/>
      <c r="H35" s="344"/>
      <c r="I35" s="496"/>
      <c r="J35" s="393"/>
      <c r="K35" s="393"/>
      <c r="L35" s="394">
        <f t="shared" si="0"/>
        <v>0</v>
      </c>
      <c r="M35" s="360"/>
      <c r="N35" s="360"/>
      <c r="O35" s="360"/>
    </row>
    <row r="36" spans="1:15" ht="16.5" hidden="1" x14ac:dyDescent="0.2">
      <c r="A36" s="460"/>
      <c r="B36" s="502" t="s">
        <v>534</v>
      </c>
      <c r="C36" s="467" t="s">
        <v>1149</v>
      </c>
      <c r="D36" s="393" t="s">
        <v>668</v>
      </c>
      <c r="E36" s="344"/>
      <c r="F36" s="343"/>
      <c r="G36" s="344"/>
      <c r="H36" s="344"/>
      <c r="I36" s="496"/>
      <c r="J36" s="393"/>
      <c r="K36" s="393"/>
      <c r="L36" s="394">
        <f t="shared" si="0"/>
        <v>0</v>
      </c>
      <c r="M36" s="360"/>
      <c r="N36" s="360"/>
      <c r="O36" s="360"/>
    </row>
    <row r="37" spans="1:15" ht="16.5" hidden="1" x14ac:dyDescent="0.2">
      <c r="A37" s="460"/>
      <c r="B37" s="502" t="s">
        <v>1223</v>
      </c>
      <c r="C37" s="467" t="s">
        <v>1149</v>
      </c>
      <c r="D37" s="393" t="s">
        <v>668</v>
      </c>
      <c r="E37" s="344"/>
      <c r="F37" s="343"/>
      <c r="G37" s="344"/>
      <c r="H37" s="344"/>
      <c r="I37" s="496"/>
      <c r="J37" s="393"/>
      <c r="K37" s="393"/>
      <c r="L37" s="394">
        <f t="shared" si="0"/>
        <v>0</v>
      </c>
      <c r="M37" s="360"/>
      <c r="N37" s="360"/>
      <c r="O37" s="360"/>
    </row>
    <row r="38" spans="1:15" ht="16.5" hidden="1" x14ac:dyDescent="0.2">
      <c r="A38" s="460"/>
      <c r="B38" s="502" t="s">
        <v>1224</v>
      </c>
      <c r="C38" s="467" t="s">
        <v>1149</v>
      </c>
      <c r="D38" s="393" t="s">
        <v>668</v>
      </c>
      <c r="E38" s="344"/>
      <c r="F38" s="343"/>
      <c r="G38" s="344"/>
      <c r="H38" s="344"/>
      <c r="I38" s="496"/>
      <c r="J38" s="393"/>
      <c r="K38" s="393"/>
      <c r="L38" s="394">
        <f t="shared" si="0"/>
        <v>0</v>
      </c>
      <c r="M38" s="360"/>
      <c r="N38" s="360"/>
      <c r="O38" s="360"/>
    </row>
    <row r="39" spans="1:15" ht="16.5" hidden="1" x14ac:dyDescent="0.2">
      <c r="A39" s="460"/>
      <c r="B39" s="502" t="s">
        <v>538</v>
      </c>
      <c r="C39" s="467" t="s">
        <v>1149</v>
      </c>
      <c r="D39" s="393" t="s">
        <v>668</v>
      </c>
      <c r="E39" s="344"/>
      <c r="F39" s="343"/>
      <c r="G39" s="344"/>
      <c r="H39" s="344"/>
      <c r="I39" s="496"/>
      <c r="J39" s="393"/>
      <c r="K39" s="393"/>
      <c r="L39" s="394">
        <f t="shared" si="0"/>
        <v>0</v>
      </c>
      <c r="M39" s="360"/>
      <c r="N39" s="360"/>
      <c r="O39" s="360"/>
    </row>
    <row r="40" spans="1:15" ht="16.5" hidden="1" x14ac:dyDescent="0.2">
      <c r="A40" s="460"/>
      <c r="B40" s="502" t="s">
        <v>1187</v>
      </c>
      <c r="C40" s="467" t="s">
        <v>1149</v>
      </c>
      <c r="D40" s="393" t="s">
        <v>668</v>
      </c>
      <c r="E40" s="344"/>
      <c r="F40" s="343"/>
      <c r="G40" s="344"/>
      <c r="H40" s="344"/>
      <c r="I40" s="496"/>
      <c r="J40" s="393"/>
      <c r="K40" s="393"/>
      <c r="L40" s="394">
        <f t="shared" si="0"/>
        <v>0</v>
      </c>
      <c r="M40" s="360"/>
      <c r="N40" s="360"/>
      <c r="O40" s="360"/>
    </row>
    <row r="41" spans="1:15" ht="16.5" hidden="1" x14ac:dyDescent="0.2">
      <c r="A41" s="460"/>
      <c r="B41" s="502" t="s">
        <v>1225</v>
      </c>
      <c r="C41" s="467" t="s">
        <v>1149</v>
      </c>
      <c r="D41" s="393" t="s">
        <v>668</v>
      </c>
      <c r="E41" s="344"/>
      <c r="F41" s="343"/>
      <c r="G41" s="344"/>
      <c r="H41" s="344"/>
      <c r="I41" s="496"/>
      <c r="J41" s="393"/>
      <c r="K41" s="393"/>
      <c r="L41" s="394">
        <f t="shared" si="0"/>
        <v>0</v>
      </c>
      <c r="M41" s="360"/>
      <c r="N41" s="360"/>
      <c r="O41" s="360"/>
    </row>
    <row r="42" spans="1:15" ht="40.5" hidden="1" x14ac:dyDescent="0.2">
      <c r="A42" s="460"/>
      <c r="B42" s="502" t="s">
        <v>535</v>
      </c>
      <c r="C42" s="467" t="s">
        <v>1149</v>
      </c>
      <c r="D42" s="393" t="s">
        <v>668</v>
      </c>
      <c r="E42" s="344"/>
      <c r="F42" s="343"/>
      <c r="G42" s="344"/>
      <c r="H42" s="344"/>
      <c r="I42" s="496"/>
      <c r="J42" s="393"/>
      <c r="K42" s="393"/>
      <c r="L42" s="394">
        <f t="shared" si="0"/>
        <v>0</v>
      </c>
      <c r="M42" s="360" t="s">
        <v>757</v>
      </c>
      <c r="N42" s="360" t="s">
        <v>758</v>
      </c>
      <c r="O42" s="360"/>
    </row>
    <row r="43" spans="1:15" ht="90" hidden="1" x14ac:dyDescent="0.2">
      <c r="A43" s="460"/>
      <c r="B43" s="502" t="s">
        <v>1226</v>
      </c>
      <c r="C43" s="467" t="s">
        <v>1149</v>
      </c>
      <c r="D43" s="393" t="s">
        <v>668</v>
      </c>
      <c r="E43" s="344"/>
      <c r="F43" s="344"/>
      <c r="G43" s="344"/>
      <c r="H43" s="344"/>
      <c r="I43" s="496"/>
      <c r="J43" s="393"/>
      <c r="K43" s="393"/>
      <c r="L43" s="394">
        <f t="shared" si="0"/>
        <v>0</v>
      </c>
      <c r="M43" s="360" t="s">
        <v>755</v>
      </c>
      <c r="N43" s="360" t="s">
        <v>756</v>
      </c>
      <c r="O43" s="360"/>
    </row>
    <row r="44" spans="1:15" ht="54" hidden="1" x14ac:dyDescent="0.2">
      <c r="A44" s="460"/>
      <c r="B44" s="502" t="s">
        <v>1188</v>
      </c>
      <c r="C44" s="468" t="s">
        <v>1150</v>
      </c>
      <c r="D44" s="393" t="s">
        <v>668</v>
      </c>
      <c r="E44" s="344"/>
      <c r="F44" s="344"/>
      <c r="G44" s="344"/>
      <c r="H44" s="344"/>
      <c r="I44" s="496"/>
      <c r="J44" s="393"/>
      <c r="K44" s="393"/>
      <c r="L44" s="394">
        <f t="shared" si="0"/>
        <v>0</v>
      </c>
      <c r="M44" s="360" t="s">
        <v>755</v>
      </c>
      <c r="N44" s="360" t="s">
        <v>756</v>
      </c>
      <c r="O44" s="360"/>
    </row>
    <row r="45" spans="1:15" ht="54" hidden="1" x14ac:dyDescent="0.2">
      <c r="A45" s="460"/>
      <c r="B45" s="502" t="s">
        <v>551</v>
      </c>
      <c r="C45" s="468" t="s">
        <v>1150</v>
      </c>
      <c r="D45" s="393" t="s">
        <v>668</v>
      </c>
      <c r="E45" s="344"/>
      <c r="F45" s="344"/>
      <c r="G45" s="344"/>
      <c r="H45" s="344"/>
      <c r="I45" s="496"/>
      <c r="J45" s="393"/>
      <c r="K45" s="393"/>
      <c r="L45" s="394">
        <f t="shared" si="0"/>
        <v>0</v>
      </c>
      <c r="M45" s="360" t="s">
        <v>755</v>
      </c>
      <c r="N45" s="360" t="s">
        <v>756</v>
      </c>
      <c r="O45" s="360"/>
    </row>
    <row r="46" spans="1:15" ht="54" hidden="1" x14ac:dyDescent="0.2">
      <c r="A46" s="460"/>
      <c r="B46" s="502" t="s">
        <v>1189</v>
      </c>
      <c r="C46" s="468" t="s">
        <v>1150</v>
      </c>
      <c r="D46" s="393" t="s">
        <v>668</v>
      </c>
      <c r="E46" s="344"/>
      <c r="F46" s="344"/>
      <c r="G46" s="344"/>
      <c r="H46" s="344"/>
      <c r="I46" s="496"/>
      <c r="J46" s="393"/>
      <c r="K46" s="393"/>
      <c r="L46" s="394">
        <f t="shared" si="0"/>
        <v>0</v>
      </c>
      <c r="M46" s="360" t="s">
        <v>755</v>
      </c>
      <c r="N46" s="360" t="s">
        <v>756</v>
      </c>
      <c r="O46" s="360"/>
    </row>
    <row r="47" spans="1:15" ht="54" hidden="1" x14ac:dyDescent="0.2">
      <c r="A47" s="460"/>
      <c r="B47" s="502" t="s">
        <v>552</v>
      </c>
      <c r="C47" s="468" t="s">
        <v>1150</v>
      </c>
      <c r="D47" s="393" t="s">
        <v>668</v>
      </c>
      <c r="E47" s="344"/>
      <c r="F47" s="343"/>
      <c r="G47" s="344"/>
      <c r="H47" s="344"/>
      <c r="I47" s="496"/>
      <c r="J47" s="393"/>
      <c r="K47" s="393"/>
      <c r="L47" s="394">
        <f t="shared" si="0"/>
        <v>0</v>
      </c>
      <c r="M47" s="360" t="s">
        <v>755</v>
      </c>
      <c r="N47" s="360" t="s">
        <v>756</v>
      </c>
      <c r="O47" s="360"/>
    </row>
    <row r="48" spans="1:15" ht="54" hidden="1" x14ac:dyDescent="0.2">
      <c r="A48" s="460"/>
      <c r="B48" s="502" t="s">
        <v>1190</v>
      </c>
      <c r="C48" s="468" t="s">
        <v>1150</v>
      </c>
      <c r="D48" s="393" t="s">
        <v>668</v>
      </c>
      <c r="E48" s="344"/>
      <c r="F48" s="344"/>
      <c r="G48" s="344"/>
      <c r="H48" s="344"/>
      <c r="I48" s="496"/>
      <c r="J48" s="393"/>
      <c r="K48" s="393"/>
      <c r="L48" s="394">
        <f t="shared" si="0"/>
        <v>0</v>
      </c>
      <c r="M48" s="360" t="s">
        <v>743</v>
      </c>
      <c r="N48" s="360" t="s">
        <v>759</v>
      </c>
      <c r="O48" s="360"/>
    </row>
    <row r="49" spans="1:15" ht="45" hidden="1" x14ac:dyDescent="0.2">
      <c r="A49" s="461"/>
      <c r="B49" s="502" t="s">
        <v>1191</v>
      </c>
      <c r="C49" s="468" t="s">
        <v>1150</v>
      </c>
      <c r="D49" s="393" t="s">
        <v>668</v>
      </c>
      <c r="E49" s="345"/>
      <c r="F49" s="344"/>
      <c r="G49" s="345"/>
      <c r="H49" s="345"/>
      <c r="I49" s="497"/>
      <c r="J49" s="393"/>
      <c r="K49" s="393"/>
      <c r="L49" s="394">
        <f t="shared" si="0"/>
        <v>0</v>
      </c>
      <c r="M49" s="360"/>
      <c r="N49" s="360"/>
      <c r="O49" s="360"/>
    </row>
    <row r="50" spans="1:15" ht="45" hidden="1" x14ac:dyDescent="0.2">
      <c r="A50" s="461"/>
      <c r="B50" s="502" t="s">
        <v>1192</v>
      </c>
      <c r="C50" s="468" t="s">
        <v>1150</v>
      </c>
      <c r="D50" s="393" t="s">
        <v>668</v>
      </c>
      <c r="E50" s="360"/>
      <c r="F50" s="344"/>
      <c r="G50" s="360"/>
      <c r="H50" s="360"/>
      <c r="I50" s="498"/>
      <c r="J50" s="393"/>
      <c r="K50" s="393"/>
      <c r="L50" s="394">
        <f t="shared" si="0"/>
        <v>0</v>
      </c>
      <c r="M50" s="360"/>
      <c r="N50" s="360"/>
      <c r="O50" s="360"/>
    </row>
    <row r="51" spans="1:15" ht="16.5" hidden="1" x14ac:dyDescent="0.2">
      <c r="A51" s="461"/>
      <c r="B51" s="502" t="s">
        <v>1193</v>
      </c>
      <c r="C51" s="468" t="s">
        <v>1150</v>
      </c>
      <c r="D51" s="393" t="s">
        <v>668</v>
      </c>
      <c r="E51" s="345"/>
      <c r="F51" s="344"/>
      <c r="G51" s="345"/>
      <c r="H51" s="345"/>
      <c r="I51" s="497"/>
      <c r="J51" s="393"/>
      <c r="K51" s="393"/>
      <c r="L51" s="394">
        <f t="shared" si="0"/>
        <v>0</v>
      </c>
      <c r="M51" s="360"/>
      <c r="N51" s="360"/>
      <c r="O51" s="360"/>
    </row>
    <row r="52" spans="1:15" ht="30" hidden="1" x14ac:dyDescent="0.2">
      <c r="A52" s="461"/>
      <c r="B52" s="502" t="s">
        <v>1194</v>
      </c>
      <c r="C52" s="468" t="s">
        <v>1150</v>
      </c>
      <c r="D52" s="393" t="s">
        <v>668</v>
      </c>
      <c r="E52" s="356"/>
      <c r="F52" s="344"/>
      <c r="G52" s="356"/>
      <c r="H52" s="356"/>
      <c r="I52" s="497"/>
      <c r="J52" s="393"/>
      <c r="K52" s="393"/>
      <c r="L52" s="394">
        <f t="shared" si="0"/>
        <v>0</v>
      </c>
      <c r="M52" s="360" t="s">
        <v>760</v>
      </c>
      <c r="N52" s="360" t="s">
        <v>751</v>
      </c>
      <c r="O52" s="360"/>
    </row>
    <row r="53" spans="1:15" ht="30" hidden="1" x14ac:dyDescent="0.2">
      <c r="A53" s="461"/>
      <c r="B53" s="502" t="s">
        <v>1195</v>
      </c>
      <c r="C53" s="468" t="s">
        <v>1150</v>
      </c>
      <c r="D53" s="393" t="s">
        <v>668</v>
      </c>
      <c r="E53" s="344"/>
      <c r="F53" s="343"/>
      <c r="G53" s="344"/>
      <c r="H53" s="344"/>
      <c r="I53" s="496"/>
      <c r="J53" s="393"/>
      <c r="K53" s="393"/>
      <c r="L53" s="394">
        <f t="shared" si="0"/>
        <v>0</v>
      </c>
      <c r="M53" s="360" t="s">
        <v>760</v>
      </c>
      <c r="N53" s="360" t="s">
        <v>761</v>
      </c>
      <c r="O53" s="360"/>
    </row>
    <row r="54" spans="1:15" ht="27" hidden="1" x14ac:dyDescent="0.2">
      <c r="A54" s="461"/>
      <c r="B54" s="502" t="s">
        <v>1227</v>
      </c>
      <c r="C54" s="469" t="s">
        <v>1151</v>
      </c>
      <c r="D54" s="393" t="s">
        <v>668</v>
      </c>
      <c r="E54" s="345"/>
      <c r="F54" s="343"/>
      <c r="G54" s="344"/>
      <c r="H54" s="344"/>
      <c r="I54" s="496"/>
      <c r="J54" s="393"/>
      <c r="K54" s="393"/>
      <c r="L54" s="394">
        <f t="shared" si="0"/>
        <v>0</v>
      </c>
      <c r="M54" s="360" t="s">
        <v>760</v>
      </c>
      <c r="N54" s="360" t="s">
        <v>751</v>
      </c>
      <c r="O54" s="360"/>
    </row>
    <row r="55" spans="1:15" ht="27" hidden="1" x14ac:dyDescent="0.2">
      <c r="A55" s="461"/>
      <c r="B55" s="502" t="s">
        <v>1228</v>
      </c>
      <c r="C55" s="469" t="s">
        <v>1151</v>
      </c>
      <c r="D55" s="393" t="s">
        <v>668</v>
      </c>
      <c r="E55" s="345"/>
      <c r="F55" s="343"/>
      <c r="G55" s="344"/>
      <c r="H55" s="344"/>
      <c r="I55" s="496"/>
      <c r="J55" s="393"/>
      <c r="K55" s="393"/>
      <c r="L55" s="394">
        <f t="shared" si="0"/>
        <v>0</v>
      </c>
      <c r="M55" s="360" t="s">
        <v>760</v>
      </c>
      <c r="N55" s="360" t="s">
        <v>751</v>
      </c>
      <c r="O55" s="360"/>
    </row>
    <row r="56" spans="1:15" ht="16.5" hidden="1" x14ac:dyDescent="0.2">
      <c r="A56" s="461"/>
      <c r="B56" s="502" t="s">
        <v>1229</v>
      </c>
      <c r="C56" s="469" t="s">
        <v>1151</v>
      </c>
      <c r="D56" s="393" t="s">
        <v>668</v>
      </c>
      <c r="E56" s="345"/>
      <c r="F56" s="343"/>
      <c r="G56" s="344"/>
      <c r="H56" s="344"/>
      <c r="I56" s="496"/>
      <c r="J56" s="393"/>
      <c r="K56" s="393"/>
      <c r="L56" s="394">
        <f t="shared" si="0"/>
        <v>0</v>
      </c>
      <c r="M56" s="360"/>
      <c r="N56" s="360"/>
      <c r="O56" s="360"/>
    </row>
    <row r="57" spans="1:15" ht="16.5" hidden="1" x14ac:dyDescent="0.2">
      <c r="A57" s="461"/>
      <c r="B57" s="502" t="s">
        <v>1230</v>
      </c>
      <c r="C57" s="469" t="s">
        <v>1151</v>
      </c>
      <c r="D57" s="393" t="s">
        <v>668</v>
      </c>
      <c r="E57" s="345"/>
      <c r="F57" s="344"/>
      <c r="G57" s="345"/>
      <c r="H57" s="345"/>
      <c r="I57" s="497"/>
      <c r="J57" s="393"/>
      <c r="K57" s="393"/>
      <c r="L57" s="394">
        <f t="shared" si="0"/>
        <v>0</v>
      </c>
      <c r="M57" s="360"/>
      <c r="N57" s="360"/>
      <c r="O57" s="360"/>
    </row>
    <row r="58" spans="1:15" ht="30" hidden="1" x14ac:dyDescent="0.2">
      <c r="A58" s="461"/>
      <c r="B58" s="502" t="s">
        <v>1231</v>
      </c>
      <c r="C58" s="469" t="s">
        <v>1151</v>
      </c>
      <c r="D58" s="393" t="s">
        <v>668</v>
      </c>
      <c r="E58" s="363"/>
      <c r="F58" s="344"/>
      <c r="G58" s="363"/>
      <c r="H58" s="363"/>
      <c r="I58" s="499"/>
      <c r="J58" s="393"/>
      <c r="K58" s="393"/>
      <c r="L58" s="394">
        <f t="shared" si="0"/>
        <v>0</v>
      </c>
      <c r="M58" s="360"/>
      <c r="N58" s="360"/>
      <c r="O58" s="360"/>
    </row>
    <row r="59" spans="1:15" ht="16.5" hidden="1" x14ac:dyDescent="0.2">
      <c r="A59" s="461"/>
      <c r="B59" s="502" t="s">
        <v>1232</v>
      </c>
      <c r="C59" s="469" t="s">
        <v>1151</v>
      </c>
      <c r="D59" s="393" t="s">
        <v>668</v>
      </c>
      <c r="E59" s="344"/>
      <c r="F59" s="344"/>
      <c r="G59" s="344"/>
      <c r="H59" s="344"/>
      <c r="I59" s="496"/>
      <c r="J59" s="393"/>
      <c r="K59" s="393"/>
      <c r="L59" s="394">
        <f t="shared" si="0"/>
        <v>0</v>
      </c>
      <c r="M59" s="360"/>
      <c r="N59" s="360"/>
      <c r="O59" s="360"/>
    </row>
    <row r="60" spans="1:15" ht="30" hidden="1" x14ac:dyDescent="0.2">
      <c r="A60" s="461"/>
      <c r="B60" s="502" t="s">
        <v>1233</v>
      </c>
      <c r="C60" s="469" t="s">
        <v>1151</v>
      </c>
      <c r="D60" s="393" t="s">
        <v>668</v>
      </c>
      <c r="E60" s="345"/>
      <c r="F60" s="395"/>
      <c r="G60" s="344"/>
      <c r="H60" s="344"/>
      <c r="I60" s="496"/>
      <c r="J60" s="393"/>
      <c r="K60" s="393"/>
      <c r="L60" s="394">
        <f t="shared" si="0"/>
        <v>0</v>
      </c>
      <c r="M60" s="360"/>
      <c r="N60" s="360"/>
      <c r="O60" s="360"/>
    </row>
    <row r="61" spans="1:15" ht="30" hidden="1" x14ac:dyDescent="0.2">
      <c r="A61" s="461"/>
      <c r="B61" s="502" t="s">
        <v>1234</v>
      </c>
      <c r="C61" s="469" t="s">
        <v>1151</v>
      </c>
      <c r="D61" s="393" t="s">
        <v>668</v>
      </c>
      <c r="E61" s="363"/>
      <c r="F61" s="344"/>
      <c r="G61" s="363"/>
      <c r="H61" s="363"/>
      <c r="I61" s="499"/>
      <c r="J61" s="393"/>
      <c r="K61" s="393"/>
      <c r="L61" s="394">
        <f t="shared" si="0"/>
        <v>0</v>
      </c>
      <c r="M61" s="360"/>
      <c r="N61" s="360"/>
      <c r="O61" s="360"/>
    </row>
    <row r="62" spans="1:15" ht="16.5" hidden="1" x14ac:dyDescent="0.2">
      <c r="A62" s="461"/>
      <c r="B62" s="502" t="s">
        <v>1235</v>
      </c>
      <c r="C62" s="470" t="s">
        <v>1152</v>
      </c>
      <c r="D62" s="393" t="s">
        <v>668</v>
      </c>
      <c r="E62" s="363"/>
      <c r="F62" s="343"/>
      <c r="G62" s="344"/>
      <c r="H62" s="344"/>
      <c r="I62" s="496"/>
      <c r="J62" s="393"/>
      <c r="K62" s="393"/>
      <c r="L62" s="394">
        <f t="shared" si="0"/>
        <v>0</v>
      </c>
      <c r="M62" s="360"/>
      <c r="N62" s="360"/>
      <c r="O62" s="360"/>
    </row>
    <row r="63" spans="1:15" ht="16.5" hidden="1" x14ac:dyDescent="0.2">
      <c r="A63" s="461"/>
      <c r="B63" s="502" t="s">
        <v>1236</v>
      </c>
      <c r="C63" s="470" t="s">
        <v>1152</v>
      </c>
      <c r="D63" s="393" t="s">
        <v>668</v>
      </c>
      <c r="E63" s="363"/>
      <c r="F63" s="344"/>
      <c r="G63" s="363"/>
      <c r="H63" s="363"/>
      <c r="I63" s="499"/>
      <c r="J63" s="393"/>
      <c r="K63" s="393"/>
      <c r="L63" s="394">
        <f t="shared" si="0"/>
        <v>0</v>
      </c>
      <c r="M63" s="360"/>
      <c r="N63" s="360"/>
      <c r="O63" s="360"/>
    </row>
    <row r="64" spans="1:15" ht="16.5" hidden="1" x14ac:dyDescent="0.2">
      <c r="A64" s="461"/>
      <c r="B64" s="502" t="s">
        <v>1237</v>
      </c>
      <c r="C64" s="470" t="s">
        <v>1152</v>
      </c>
      <c r="D64" s="393" t="s">
        <v>668</v>
      </c>
      <c r="E64" s="363"/>
      <c r="F64" s="343"/>
      <c r="G64" s="344"/>
      <c r="H64" s="344"/>
      <c r="I64" s="496"/>
      <c r="J64" s="393"/>
      <c r="K64" s="393"/>
      <c r="L64" s="394">
        <f t="shared" si="0"/>
        <v>0</v>
      </c>
      <c r="M64" s="360"/>
      <c r="N64" s="360"/>
      <c r="O64" s="360"/>
    </row>
    <row r="65" spans="1:15" ht="27" hidden="1" x14ac:dyDescent="0.2">
      <c r="A65" s="461"/>
      <c r="B65" s="502" t="s">
        <v>1238</v>
      </c>
      <c r="C65" s="470" t="s">
        <v>1152</v>
      </c>
      <c r="D65" s="393" t="s">
        <v>668</v>
      </c>
      <c r="E65" s="363"/>
      <c r="F65" s="343"/>
      <c r="G65" s="344"/>
      <c r="H65" s="344"/>
      <c r="I65" s="496"/>
      <c r="J65" s="393"/>
      <c r="K65" s="393"/>
      <c r="L65" s="394">
        <f t="shared" si="0"/>
        <v>0</v>
      </c>
      <c r="M65" s="360" t="s">
        <v>760</v>
      </c>
      <c r="N65" s="360" t="s">
        <v>761</v>
      </c>
      <c r="O65" s="360"/>
    </row>
    <row r="66" spans="1:15" ht="27" hidden="1" x14ac:dyDescent="0.2">
      <c r="A66" s="460"/>
      <c r="B66" s="502" t="s">
        <v>564</v>
      </c>
      <c r="C66" s="470" t="s">
        <v>1152</v>
      </c>
      <c r="D66" s="393" t="s">
        <v>668</v>
      </c>
      <c r="E66" s="363"/>
      <c r="F66" s="343"/>
      <c r="G66" s="344"/>
      <c r="H66" s="344"/>
      <c r="I66" s="496"/>
      <c r="J66" s="393"/>
      <c r="K66" s="393"/>
      <c r="L66" s="394">
        <f t="shared" si="0"/>
        <v>0</v>
      </c>
      <c r="M66" s="360" t="s">
        <v>746</v>
      </c>
      <c r="N66" s="360" t="s">
        <v>747</v>
      </c>
      <c r="O66" s="360"/>
    </row>
    <row r="67" spans="1:15" ht="30" hidden="1" x14ac:dyDescent="0.2">
      <c r="A67" s="460"/>
      <c r="B67" s="502" t="s">
        <v>1239</v>
      </c>
      <c r="C67" s="470" t="s">
        <v>1152</v>
      </c>
      <c r="D67" s="393" t="s">
        <v>668</v>
      </c>
      <c r="E67" s="363"/>
      <c r="F67" s="343"/>
      <c r="G67" s="344"/>
      <c r="H67" s="344"/>
      <c r="I67" s="496"/>
      <c r="J67" s="393"/>
      <c r="K67" s="393"/>
      <c r="L67" s="394">
        <f t="shared" si="0"/>
        <v>0</v>
      </c>
      <c r="M67" s="360" t="s">
        <v>743</v>
      </c>
      <c r="N67" s="360" t="s">
        <v>747</v>
      </c>
      <c r="O67" s="360"/>
    </row>
    <row r="68" spans="1:15" ht="27" hidden="1" x14ac:dyDescent="0.2">
      <c r="A68" s="460"/>
      <c r="B68" s="502" t="s">
        <v>1240</v>
      </c>
      <c r="C68" s="470" t="s">
        <v>1152</v>
      </c>
      <c r="D68" s="393" t="s">
        <v>668</v>
      </c>
      <c r="E68" s="363"/>
      <c r="F68" s="343"/>
      <c r="G68" s="344"/>
      <c r="H68" s="344"/>
      <c r="I68" s="496"/>
      <c r="J68" s="393"/>
      <c r="K68" s="393"/>
      <c r="L68" s="394">
        <f t="shared" si="0"/>
        <v>0</v>
      </c>
      <c r="M68" s="360" t="s">
        <v>762</v>
      </c>
      <c r="N68" s="360" t="s">
        <v>761</v>
      </c>
      <c r="O68" s="360"/>
    </row>
    <row r="69" spans="1:15" ht="16.5" hidden="1" x14ac:dyDescent="0.2">
      <c r="A69" s="460"/>
      <c r="B69" s="502" t="s">
        <v>1241</v>
      </c>
      <c r="C69" s="470" t="s">
        <v>1152</v>
      </c>
      <c r="D69" s="393" t="s">
        <v>668</v>
      </c>
      <c r="E69" s="363"/>
      <c r="F69" s="343"/>
      <c r="G69" s="344"/>
      <c r="H69" s="344"/>
      <c r="I69" s="496"/>
      <c r="J69" s="393"/>
      <c r="K69" s="393"/>
      <c r="L69" s="394">
        <f t="shared" si="0"/>
        <v>0</v>
      </c>
      <c r="M69" s="360" t="s">
        <v>749</v>
      </c>
      <c r="N69" s="360" t="s">
        <v>668</v>
      </c>
      <c r="O69" s="360"/>
    </row>
    <row r="70" spans="1:15" ht="27" hidden="1" x14ac:dyDescent="0.2">
      <c r="A70" s="460"/>
      <c r="B70" s="502" t="s">
        <v>568</v>
      </c>
      <c r="C70" s="470" t="s">
        <v>1152</v>
      </c>
      <c r="D70" s="393" t="s">
        <v>668</v>
      </c>
      <c r="E70" s="363"/>
      <c r="F70" s="343"/>
      <c r="G70" s="344"/>
      <c r="H70" s="344"/>
      <c r="I70" s="496"/>
      <c r="J70" s="393"/>
      <c r="K70" s="393"/>
      <c r="L70" s="394">
        <f t="shared" si="0"/>
        <v>0</v>
      </c>
      <c r="M70" s="360" t="s">
        <v>763</v>
      </c>
      <c r="N70" s="360" t="s">
        <v>747</v>
      </c>
      <c r="O70" s="360"/>
    </row>
    <row r="71" spans="1:15" ht="30" hidden="1" x14ac:dyDescent="0.2">
      <c r="A71" s="460"/>
      <c r="B71" s="502" t="s">
        <v>1242</v>
      </c>
      <c r="C71" s="470" t="s">
        <v>1152</v>
      </c>
      <c r="D71" s="393" t="s">
        <v>668</v>
      </c>
      <c r="E71" s="363"/>
      <c r="F71" s="343"/>
      <c r="G71" s="344"/>
      <c r="H71" s="344"/>
      <c r="I71" s="496"/>
      <c r="J71" s="393"/>
      <c r="K71" s="393"/>
      <c r="L71" s="394">
        <f t="shared" si="0"/>
        <v>0</v>
      </c>
      <c r="M71" s="360" t="s">
        <v>743</v>
      </c>
      <c r="N71" s="360" t="s">
        <v>747</v>
      </c>
      <c r="O71" s="360"/>
    </row>
    <row r="72" spans="1:15" ht="27" x14ac:dyDescent="0.2">
      <c r="A72" s="460"/>
      <c r="B72" s="502" t="s">
        <v>1196</v>
      </c>
      <c r="C72" s="470" t="s">
        <v>1152</v>
      </c>
      <c r="D72" s="393" t="s">
        <v>253</v>
      </c>
      <c r="E72" s="363"/>
      <c r="F72" s="343"/>
      <c r="G72" s="344"/>
      <c r="H72" s="344"/>
      <c r="I72" s="496"/>
      <c r="J72" s="393"/>
      <c r="K72" s="393"/>
      <c r="L72" s="394">
        <f t="shared" si="0"/>
        <v>0</v>
      </c>
      <c r="M72" s="360" t="s">
        <v>743</v>
      </c>
      <c r="N72" s="360" t="s">
        <v>747</v>
      </c>
      <c r="O72" s="360"/>
    </row>
    <row r="73" spans="1:15" ht="16.5" hidden="1" x14ac:dyDescent="0.2">
      <c r="A73" s="460"/>
      <c r="B73" s="502" t="s">
        <v>1243</v>
      </c>
      <c r="C73" s="470" t="s">
        <v>1152</v>
      </c>
      <c r="D73" s="393" t="s">
        <v>668</v>
      </c>
      <c r="E73" s="363"/>
      <c r="F73" s="343"/>
      <c r="G73" s="344"/>
      <c r="H73" s="344"/>
      <c r="I73" s="496"/>
      <c r="J73" s="393"/>
      <c r="K73" s="393"/>
      <c r="L73" s="394">
        <f t="shared" si="0"/>
        <v>0</v>
      </c>
      <c r="M73" s="360" t="s">
        <v>757</v>
      </c>
      <c r="N73" s="360" t="s">
        <v>668</v>
      </c>
      <c r="O73" s="360"/>
    </row>
    <row r="74" spans="1:15" ht="16.5" hidden="1" x14ac:dyDescent="0.2">
      <c r="A74" s="460"/>
      <c r="B74" s="502" t="s">
        <v>570</v>
      </c>
      <c r="C74" s="470" t="s">
        <v>1152</v>
      </c>
      <c r="D74" s="393" t="s">
        <v>668</v>
      </c>
      <c r="E74" s="363"/>
      <c r="F74" s="344"/>
      <c r="G74" s="363"/>
      <c r="H74" s="363"/>
      <c r="I74" s="499"/>
      <c r="J74" s="393"/>
      <c r="K74" s="393"/>
      <c r="L74" s="394">
        <f t="shared" si="0"/>
        <v>0</v>
      </c>
      <c r="M74" s="360" t="s">
        <v>749</v>
      </c>
      <c r="N74" s="360" t="s">
        <v>668</v>
      </c>
      <c r="O74" s="360"/>
    </row>
    <row r="75" spans="1:15" ht="30" hidden="1" x14ac:dyDescent="0.2">
      <c r="A75" s="460"/>
      <c r="B75" s="502" t="s">
        <v>1244</v>
      </c>
      <c r="C75" s="470" t="s">
        <v>1152</v>
      </c>
      <c r="D75" s="393" t="s">
        <v>668</v>
      </c>
      <c r="E75" s="345"/>
      <c r="F75" s="343"/>
      <c r="G75" s="344"/>
      <c r="H75" s="344"/>
      <c r="I75" s="496"/>
      <c r="J75" s="393"/>
      <c r="K75" s="393"/>
      <c r="L75" s="394">
        <f t="shared" si="0"/>
        <v>0</v>
      </c>
      <c r="M75" s="360" t="s">
        <v>743</v>
      </c>
      <c r="N75" s="360" t="s">
        <v>747</v>
      </c>
      <c r="O75" s="360"/>
    </row>
    <row r="76" spans="1:15" ht="30" hidden="1" x14ac:dyDescent="0.2">
      <c r="A76" s="460"/>
      <c r="B76" s="502" t="s">
        <v>1245</v>
      </c>
      <c r="C76" s="465" t="s">
        <v>1153</v>
      </c>
      <c r="D76" s="393" t="s">
        <v>668</v>
      </c>
      <c r="E76" s="345"/>
      <c r="F76" s="344"/>
      <c r="G76" s="345"/>
      <c r="H76" s="345"/>
      <c r="I76" s="497"/>
      <c r="J76" s="393"/>
      <c r="K76" s="393"/>
      <c r="L76" s="394">
        <f t="shared" si="0"/>
        <v>0</v>
      </c>
      <c r="M76" s="360" t="s">
        <v>743</v>
      </c>
      <c r="N76" s="360" t="s">
        <v>747</v>
      </c>
      <c r="O76" s="360"/>
    </row>
    <row r="77" spans="1:15" ht="16.5" hidden="1" x14ac:dyDescent="0.2">
      <c r="A77" s="460"/>
      <c r="B77" s="502" t="s">
        <v>1246</v>
      </c>
      <c r="C77" s="465" t="s">
        <v>1153</v>
      </c>
      <c r="D77" s="393" t="s">
        <v>668</v>
      </c>
      <c r="E77" s="345"/>
      <c r="F77" s="344"/>
      <c r="G77" s="345"/>
      <c r="H77" s="345"/>
      <c r="I77" s="497"/>
      <c r="J77" s="393"/>
      <c r="K77" s="393"/>
      <c r="L77" s="394">
        <f t="shared" si="0"/>
        <v>0</v>
      </c>
      <c r="M77" s="360" t="s">
        <v>764</v>
      </c>
      <c r="N77" s="360" t="s">
        <v>765</v>
      </c>
      <c r="O77" s="360"/>
    </row>
    <row r="78" spans="1:15" ht="30" hidden="1" x14ac:dyDescent="0.2">
      <c r="A78" s="460"/>
      <c r="B78" s="502" t="s">
        <v>1247</v>
      </c>
      <c r="C78" s="465" t="s">
        <v>1153</v>
      </c>
      <c r="D78" s="393" t="s">
        <v>668</v>
      </c>
      <c r="E78" s="345"/>
      <c r="F78" s="344"/>
      <c r="G78" s="345"/>
      <c r="H78" s="345"/>
      <c r="I78" s="497"/>
      <c r="J78" s="393"/>
      <c r="K78" s="393"/>
      <c r="L78" s="394">
        <f t="shared" si="0"/>
        <v>0</v>
      </c>
      <c r="M78" s="360" t="s">
        <v>743</v>
      </c>
      <c r="N78" s="360" t="s">
        <v>668</v>
      </c>
      <c r="O78" s="360"/>
    </row>
    <row r="79" spans="1:15" ht="30" hidden="1" x14ac:dyDescent="0.2">
      <c r="A79" s="460"/>
      <c r="B79" s="502" t="s">
        <v>1248</v>
      </c>
      <c r="C79" s="465" t="s">
        <v>1153</v>
      </c>
      <c r="D79" s="393" t="s">
        <v>668</v>
      </c>
      <c r="E79" s="345"/>
      <c r="F79" s="344"/>
      <c r="G79" s="345"/>
      <c r="H79" s="345"/>
      <c r="I79" s="497"/>
      <c r="J79" s="393"/>
      <c r="K79" s="393"/>
      <c r="L79" s="394">
        <f t="shared" si="0"/>
        <v>0</v>
      </c>
      <c r="M79" s="360" t="s">
        <v>743</v>
      </c>
      <c r="N79" s="360" t="s">
        <v>668</v>
      </c>
      <c r="O79" s="360"/>
    </row>
    <row r="80" spans="1:15" ht="16.5" hidden="1" x14ac:dyDescent="0.2">
      <c r="A80" s="461"/>
      <c r="B80" s="502" t="s">
        <v>1249</v>
      </c>
      <c r="C80" s="465" t="s">
        <v>1153</v>
      </c>
      <c r="D80" s="393" t="s">
        <v>668</v>
      </c>
      <c r="E80" s="345"/>
      <c r="F80" s="344"/>
      <c r="G80" s="345"/>
      <c r="H80" s="345"/>
      <c r="I80" s="497"/>
      <c r="J80" s="393"/>
      <c r="K80" s="393"/>
      <c r="L80" s="394">
        <f t="shared" ref="L80:L142" si="1">J80*K80</f>
        <v>0</v>
      </c>
      <c r="M80" s="360" t="s">
        <v>743</v>
      </c>
      <c r="N80" s="360" t="s">
        <v>668</v>
      </c>
      <c r="O80" s="360"/>
    </row>
    <row r="81" spans="1:15" ht="16.5" hidden="1" x14ac:dyDescent="0.2">
      <c r="A81" s="460"/>
      <c r="B81" s="502" t="s">
        <v>1250</v>
      </c>
      <c r="C81" s="465" t="s">
        <v>1153</v>
      </c>
      <c r="D81" s="393" t="s">
        <v>668</v>
      </c>
      <c r="E81" s="363"/>
      <c r="F81" s="344"/>
      <c r="G81" s="363"/>
      <c r="H81" s="363"/>
      <c r="I81" s="499"/>
      <c r="J81" s="393"/>
      <c r="K81" s="393"/>
      <c r="L81" s="394">
        <f t="shared" si="1"/>
        <v>0</v>
      </c>
      <c r="M81" s="360" t="s">
        <v>792</v>
      </c>
      <c r="N81" s="360" t="s">
        <v>668</v>
      </c>
      <c r="O81" s="360"/>
    </row>
    <row r="82" spans="1:15" ht="16.5" hidden="1" x14ac:dyDescent="0.2">
      <c r="A82" s="460"/>
      <c r="B82" s="502" t="s">
        <v>1251</v>
      </c>
      <c r="C82" s="465" t="s">
        <v>1153</v>
      </c>
      <c r="D82" s="393" t="s">
        <v>668</v>
      </c>
      <c r="E82" s="363"/>
      <c r="F82" s="344"/>
      <c r="G82" s="363"/>
      <c r="H82" s="363"/>
      <c r="I82" s="499"/>
      <c r="J82" s="393"/>
      <c r="K82" s="393"/>
      <c r="L82" s="394">
        <f t="shared" si="1"/>
        <v>0</v>
      </c>
      <c r="M82" s="360" t="s">
        <v>767</v>
      </c>
      <c r="N82" s="360" t="s">
        <v>668</v>
      </c>
      <c r="O82" s="360"/>
    </row>
    <row r="83" spans="1:15" ht="30" hidden="1" x14ac:dyDescent="0.2">
      <c r="A83" s="462"/>
      <c r="B83" s="502" t="s">
        <v>1252</v>
      </c>
      <c r="C83" s="465" t="s">
        <v>1153</v>
      </c>
      <c r="D83" s="393" t="s">
        <v>668</v>
      </c>
      <c r="E83" s="361"/>
      <c r="F83" s="344"/>
      <c r="G83" s="361"/>
      <c r="H83" s="361"/>
      <c r="I83" s="500"/>
      <c r="J83" s="393"/>
      <c r="K83" s="393"/>
      <c r="L83" s="394">
        <f t="shared" si="1"/>
        <v>0</v>
      </c>
      <c r="M83" s="360"/>
      <c r="N83" s="360"/>
      <c r="O83" s="360"/>
    </row>
    <row r="84" spans="1:15" ht="54" hidden="1" x14ac:dyDescent="0.2">
      <c r="A84" s="460"/>
      <c r="B84" s="502" t="s">
        <v>1253</v>
      </c>
      <c r="C84" s="465" t="s">
        <v>1153</v>
      </c>
      <c r="D84" s="393" t="s">
        <v>668</v>
      </c>
      <c r="E84" s="363"/>
      <c r="F84" s="344"/>
      <c r="G84" s="363"/>
      <c r="H84" s="363"/>
      <c r="I84" s="499"/>
      <c r="J84" s="393"/>
      <c r="K84" s="393"/>
      <c r="L84" s="394">
        <f t="shared" si="1"/>
        <v>0</v>
      </c>
      <c r="M84" s="360" t="s">
        <v>768</v>
      </c>
      <c r="N84" s="360" t="s">
        <v>668</v>
      </c>
      <c r="O84" s="360" t="s">
        <v>769</v>
      </c>
    </row>
    <row r="85" spans="1:15" ht="16.5" hidden="1" x14ac:dyDescent="0.2">
      <c r="A85" s="460"/>
      <c r="B85" s="502" t="s">
        <v>1254</v>
      </c>
      <c r="C85" s="471" t="s">
        <v>1154</v>
      </c>
      <c r="D85" s="393" t="s">
        <v>668</v>
      </c>
      <c r="E85" s="363"/>
      <c r="F85" s="344"/>
      <c r="G85" s="363"/>
      <c r="H85" s="363"/>
      <c r="I85" s="499"/>
      <c r="J85" s="393"/>
      <c r="K85" s="393"/>
      <c r="L85" s="394">
        <f t="shared" si="1"/>
        <v>0</v>
      </c>
      <c r="M85" s="360" t="s">
        <v>766</v>
      </c>
      <c r="N85" s="360" t="s">
        <v>668</v>
      </c>
      <c r="O85" s="360"/>
    </row>
    <row r="86" spans="1:15" ht="16.5" hidden="1" x14ac:dyDescent="0.2">
      <c r="A86" s="460"/>
      <c r="B86" s="502" t="s">
        <v>1255</v>
      </c>
      <c r="C86" s="472" t="s">
        <v>1161</v>
      </c>
      <c r="D86" s="393" t="s">
        <v>668</v>
      </c>
      <c r="E86" s="363"/>
      <c r="F86" s="344"/>
      <c r="G86" s="363"/>
      <c r="H86" s="363"/>
      <c r="I86" s="499"/>
      <c r="J86" s="393"/>
      <c r="K86" s="393"/>
      <c r="L86" s="394">
        <f t="shared" si="1"/>
        <v>0</v>
      </c>
      <c r="M86" s="360" t="s">
        <v>760</v>
      </c>
      <c r="N86" s="360" t="s">
        <v>668</v>
      </c>
      <c r="O86" s="360"/>
    </row>
    <row r="87" spans="1:15" ht="16.5" hidden="1" x14ac:dyDescent="0.2">
      <c r="A87" s="460"/>
      <c r="B87" s="502" t="s">
        <v>1256</v>
      </c>
      <c r="C87" s="472" t="s">
        <v>1161</v>
      </c>
      <c r="D87" s="393" t="s">
        <v>668</v>
      </c>
      <c r="E87" s="363"/>
      <c r="F87" s="344"/>
      <c r="G87" s="363"/>
      <c r="H87" s="363"/>
      <c r="I87" s="499"/>
      <c r="J87" s="393"/>
      <c r="K87" s="393"/>
      <c r="L87" s="394">
        <f t="shared" si="1"/>
        <v>0</v>
      </c>
      <c r="M87" s="360" t="s">
        <v>768</v>
      </c>
      <c r="N87" s="360" t="s">
        <v>668</v>
      </c>
      <c r="O87" s="360"/>
    </row>
    <row r="88" spans="1:15" ht="27" hidden="1" x14ac:dyDescent="0.2">
      <c r="A88" s="460"/>
      <c r="B88" s="502" t="s">
        <v>1257</v>
      </c>
      <c r="C88" s="472" t="s">
        <v>1161</v>
      </c>
      <c r="D88" s="393" t="s">
        <v>668</v>
      </c>
      <c r="E88" s="363"/>
      <c r="F88" s="344"/>
      <c r="G88" s="363"/>
      <c r="H88" s="363"/>
      <c r="I88" s="499"/>
      <c r="J88" s="393"/>
      <c r="K88" s="393"/>
      <c r="L88" s="394">
        <f t="shared" si="1"/>
        <v>0</v>
      </c>
      <c r="M88" s="360" t="s">
        <v>770</v>
      </c>
      <c r="N88" s="360" t="s">
        <v>668</v>
      </c>
      <c r="O88" s="360"/>
    </row>
    <row r="89" spans="1:15" ht="16.5" hidden="1" x14ac:dyDescent="0.2">
      <c r="A89" s="460"/>
      <c r="B89" s="502" t="s">
        <v>1258</v>
      </c>
      <c r="C89" s="472" t="s">
        <v>1161</v>
      </c>
      <c r="D89" s="393" t="s">
        <v>668</v>
      </c>
      <c r="E89" s="363"/>
      <c r="F89" s="343"/>
      <c r="G89" s="344"/>
      <c r="H89" s="344"/>
      <c r="I89" s="496"/>
      <c r="J89" s="393"/>
      <c r="K89" s="393"/>
      <c r="L89" s="394">
        <f t="shared" si="1"/>
        <v>0</v>
      </c>
      <c r="M89" s="360" t="s">
        <v>760</v>
      </c>
      <c r="N89" s="360" t="s">
        <v>668</v>
      </c>
      <c r="O89" s="360"/>
    </row>
    <row r="90" spans="1:15" ht="16.5" hidden="1" x14ac:dyDescent="0.2">
      <c r="A90" s="460"/>
      <c r="B90" s="502" t="s">
        <v>1197</v>
      </c>
      <c r="C90" s="472" t="s">
        <v>1161</v>
      </c>
      <c r="D90" s="393" t="s">
        <v>668</v>
      </c>
      <c r="E90" s="363"/>
      <c r="F90" s="344"/>
      <c r="G90" s="363"/>
      <c r="H90" s="363"/>
      <c r="I90" s="499"/>
      <c r="J90" s="393"/>
      <c r="K90" s="393"/>
      <c r="L90" s="394">
        <f t="shared" si="1"/>
        <v>0</v>
      </c>
      <c r="M90" s="360" t="s">
        <v>767</v>
      </c>
      <c r="N90" s="360" t="s">
        <v>668</v>
      </c>
      <c r="O90" s="360"/>
    </row>
    <row r="91" spans="1:15" ht="30" hidden="1" x14ac:dyDescent="0.2">
      <c r="A91" s="460"/>
      <c r="B91" s="502" t="s">
        <v>1259</v>
      </c>
      <c r="C91" s="472" t="s">
        <v>1161</v>
      </c>
      <c r="D91" s="393" t="s">
        <v>668</v>
      </c>
      <c r="E91" s="363"/>
      <c r="F91" s="344"/>
      <c r="G91" s="363"/>
      <c r="H91" s="363"/>
      <c r="I91" s="499"/>
      <c r="J91" s="393"/>
      <c r="K91" s="393"/>
      <c r="L91" s="394">
        <f t="shared" si="1"/>
        <v>0</v>
      </c>
      <c r="M91" s="360" t="s">
        <v>771</v>
      </c>
      <c r="N91" s="360" t="s">
        <v>772</v>
      </c>
      <c r="O91" s="360"/>
    </row>
    <row r="92" spans="1:15" ht="27" hidden="1" x14ac:dyDescent="0.2">
      <c r="A92" s="460"/>
      <c r="B92" s="502" t="s">
        <v>1260</v>
      </c>
      <c r="C92" s="472" t="s">
        <v>1161</v>
      </c>
      <c r="D92" s="393" t="s">
        <v>668</v>
      </c>
      <c r="E92" s="363"/>
      <c r="F92" s="344"/>
      <c r="G92" s="363"/>
      <c r="H92" s="363"/>
      <c r="I92" s="499"/>
      <c r="J92" s="393"/>
      <c r="K92" s="393"/>
      <c r="L92" s="394">
        <f t="shared" si="1"/>
        <v>0</v>
      </c>
      <c r="M92" s="360" t="s">
        <v>771</v>
      </c>
      <c r="N92" s="360" t="s">
        <v>772</v>
      </c>
      <c r="O92" s="360"/>
    </row>
    <row r="93" spans="1:15" ht="30" hidden="1" x14ac:dyDescent="0.2">
      <c r="A93" s="460"/>
      <c r="B93" s="502" t="s">
        <v>1261</v>
      </c>
      <c r="C93" s="472" t="s">
        <v>1161</v>
      </c>
      <c r="D93" s="393" t="s">
        <v>668</v>
      </c>
      <c r="E93" s="363"/>
      <c r="F93" s="344"/>
      <c r="G93" s="363"/>
      <c r="H93" s="363"/>
      <c r="I93" s="499"/>
      <c r="J93" s="393"/>
      <c r="K93" s="393"/>
      <c r="L93" s="394">
        <f t="shared" si="1"/>
        <v>0</v>
      </c>
      <c r="M93" s="360" t="s">
        <v>771</v>
      </c>
      <c r="N93" s="360" t="s">
        <v>772</v>
      </c>
      <c r="O93" s="360"/>
    </row>
    <row r="94" spans="1:15" ht="27" hidden="1" x14ac:dyDescent="0.2">
      <c r="A94" s="460"/>
      <c r="B94" s="502" t="s">
        <v>1198</v>
      </c>
      <c r="C94" s="472" t="s">
        <v>1161</v>
      </c>
      <c r="D94" s="393" t="s">
        <v>668</v>
      </c>
      <c r="E94" s="363"/>
      <c r="F94" s="344"/>
      <c r="G94" s="363"/>
      <c r="H94" s="363"/>
      <c r="I94" s="499"/>
      <c r="J94" s="393"/>
      <c r="K94" s="393"/>
      <c r="L94" s="394">
        <f t="shared" si="1"/>
        <v>0</v>
      </c>
      <c r="M94" s="360" t="s">
        <v>771</v>
      </c>
      <c r="N94" s="360" t="s">
        <v>772</v>
      </c>
      <c r="O94" s="360"/>
    </row>
    <row r="95" spans="1:15" ht="27" hidden="1" x14ac:dyDescent="0.2">
      <c r="A95" s="460"/>
      <c r="B95" s="502" t="s">
        <v>1262</v>
      </c>
      <c r="C95" s="466" t="s">
        <v>1155</v>
      </c>
      <c r="D95" s="393" t="s">
        <v>668</v>
      </c>
      <c r="E95" s="363"/>
      <c r="F95" s="344"/>
      <c r="G95" s="363"/>
      <c r="H95" s="363"/>
      <c r="I95" s="499"/>
      <c r="J95" s="393"/>
      <c r="K95" s="393"/>
      <c r="L95" s="394">
        <f t="shared" si="1"/>
        <v>0</v>
      </c>
      <c r="M95" s="360" t="s">
        <v>771</v>
      </c>
      <c r="N95" s="360" t="s">
        <v>772</v>
      </c>
      <c r="O95" s="360"/>
    </row>
    <row r="96" spans="1:15" ht="30" hidden="1" x14ac:dyDescent="0.2">
      <c r="A96" s="460"/>
      <c r="B96" s="502" t="s">
        <v>1263</v>
      </c>
      <c r="C96" s="466" t="s">
        <v>1155</v>
      </c>
      <c r="D96" s="393" t="s">
        <v>668</v>
      </c>
      <c r="E96" s="363"/>
      <c r="F96" s="344"/>
      <c r="G96" s="363"/>
      <c r="H96" s="363"/>
      <c r="I96" s="499"/>
      <c r="J96" s="393"/>
      <c r="K96" s="393"/>
      <c r="L96" s="394">
        <f t="shared" si="1"/>
        <v>0</v>
      </c>
      <c r="M96" s="360" t="s">
        <v>771</v>
      </c>
      <c r="N96" s="360" t="s">
        <v>772</v>
      </c>
      <c r="O96" s="360"/>
    </row>
    <row r="97" spans="1:15" ht="27" x14ac:dyDescent="0.2">
      <c r="A97" s="460"/>
      <c r="B97" s="502" t="s">
        <v>1264</v>
      </c>
      <c r="C97" s="473" t="s">
        <v>1156</v>
      </c>
      <c r="D97" s="393" t="s">
        <v>253</v>
      </c>
      <c r="E97" s="363"/>
      <c r="F97" s="343"/>
      <c r="G97" s="344"/>
      <c r="H97" s="344"/>
      <c r="I97" s="496"/>
      <c r="J97" s="393"/>
      <c r="K97" s="393"/>
      <c r="L97" s="394">
        <f t="shared" si="1"/>
        <v>0</v>
      </c>
      <c r="M97" s="360" t="s">
        <v>771</v>
      </c>
      <c r="N97" s="360" t="s">
        <v>772</v>
      </c>
      <c r="O97" s="360"/>
    </row>
    <row r="98" spans="1:15" ht="27" x14ac:dyDescent="0.2">
      <c r="A98" s="460"/>
      <c r="B98" s="502" t="s">
        <v>1265</v>
      </c>
      <c r="C98" s="473" t="s">
        <v>1156</v>
      </c>
      <c r="D98" s="393" t="s">
        <v>253</v>
      </c>
      <c r="E98" s="363"/>
      <c r="F98" s="344"/>
      <c r="G98" s="344"/>
      <c r="H98" s="344"/>
      <c r="I98" s="496"/>
      <c r="J98" s="393"/>
      <c r="K98" s="393"/>
      <c r="L98" s="394">
        <f t="shared" si="1"/>
        <v>0</v>
      </c>
      <c r="M98" s="360" t="s">
        <v>771</v>
      </c>
      <c r="N98" s="360" t="s">
        <v>772</v>
      </c>
      <c r="O98" s="360"/>
    </row>
    <row r="99" spans="1:15" ht="27" hidden="1" x14ac:dyDescent="0.2">
      <c r="A99" s="460"/>
      <c r="B99" s="502" t="s">
        <v>587</v>
      </c>
      <c r="C99" s="474" t="s">
        <v>1157</v>
      </c>
      <c r="D99" s="393" t="s">
        <v>668</v>
      </c>
      <c r="E99" s="363"/>
      <c r="F99" s="343"/>
      <c r="G99" s="344"/>
      <c r="H99" s="344"/>
      <c r="I99" s="496"/>
      <c r="J99" s="393"/>
      <c r="K99" s="393"/>
      <c r="L99" s="394">
        <f t="shared" si="1"/>
        <v>0</v>
      </c>
      <c r="M99" s="360" t="s">
        <v>771</v>
      </c>
      <c r="N99" s="360" t="s">
        <v>772</v>
      </c>
      <c r="O99" s="360"/>
    </row>
    <row r="100" spans="1:15" ht="27" hidden="1" x14ac:dyDescent="0.2">
      <c r="A100" s="461"/>
      <c r="B100" s="502" t="s">
        <v>590</v>
      </c>
      <c r="C100" s="474" t="s">
        <v>1157</v>
      </c>
      <c r="D100" s="393" t="s">
        <v>668</v>
      </c>
      <c r="E100" s="363"/>
      <c r="F100" s="343"/>
      <c r="G100" s="344"/>
      <c r="H100" s="344"/>
      <c r="I100" s="496"/>
      <c r="J100" s="393"/>
      <c r="K100" s="393"/>
      <c r="L100" s="394">
        <f t="shared" si="1"/>
        <v>0</v>
      </c>
      <c r="M100" s="360" t="s">
        <v>773</v>
      </c>
      <c r="N100" s="360" t="s">
        <v>772</v>
      </c>
      <c r="O100" s="360"/>
    </row>
    <row r="101" spans="1:15" ht="27" hidden="1" x14ac:dyDescent="0.2">
      <c r="A101" s="461"/>
      <c r="B101" s="502" t="s">
        <v>1266</v>
      </c>
      <c r="C101" s="474" t="s">
        <v>1157</v>
      </c>
      <c r="D101" s="393" t="s">
        <v>668</v>
      </c>
      <c r="E101" s="363"/>
      <c r="F101" s="343"/>
      <c r="G101" s="344"/>
      <c r="H101" s="344"/>
      <c r="I101" s="496"/>
      <c r="J101" s="393"/>
      <c r="K101" s="393"/>
      <c r="L101" s="394">
        <f t="shared" si="1"/>
        <v>0</v>
      </c>
      <c r="M101" s="360" t="s">
        <v>746</v>
      </c>
      <c r="N101" s="360" t="s">
        <v>772</v>
      </c>
      <c r="O101" s="360"/>
    </row>
    <row r="102" spans="1:15" ht="27" hidden="1" x14ac:dyDescent="0.2">
      <c r="A102" s="461"/>
      <c r="B102" s="502" t="s">
        <v>1199</v>
      </c>
      <c r="C102" s="474" t="s">
        <v>1157</v>
      </c>
      <c r="D102" s="393" t="s">
        <v>668</v>
      </c>
      <c r="E102" s="363"/>
      <c r="F102" s="343"/>
      <c r="G102" s="344"/>
      <c r="H102" s="344"/>
      <c r="I102" s="496"/>
      <c r="J102" s="393"/>
      <c r="K102" s="393"/>
      <c r="L102" s="394">
        <f t="shared" si="1"/>
        <v>0</v>
      </c>
      <c r="M102" s="360" t="s">
        <v>746</v>
      </c>
      <c r="N102" s="360" t="s">
        <v>772</v>
      </c>
      <c r="O102" s="360"/>
    </row>
    <row r="103" spans="1:15" ht="40.5" hidden="1" x14ac:dyDescent="0.2">
      <c r="A103" s="461"/>
      <c r="B103" s="502" t="s">
        <v>597</v>
      </c>
      <c r="C103" s="475" t="s">
        <v>1158</v>
      </c>
      <c r="D103" s="393" t="s">
        <v>668</v>
      </c>
      <c r="E103" s="363"/>
      <c r="F103" s="343"/>
      <c r="G103" s="344"/>
      <c r="H103" s="344"/>
      <c r="I103" s="496"/>
      <c r="J103" s="393"/>
      <c r="K103" s="393"/>
      <c r="L103" s="394">
        <f t="shared" si="1"/>
        <v>0</v>
      </c>
      <c r="M103" s="360" t="s">
        <v>771</v>
      </c>
      <c r="N103" s="360" t="s">
        <v>668</v>
      </c>
      <c r="O103" s="360"/>
    </row>
    <row r="104" spans="1:15" ht="40.5" hidden="1" x14ac:dyDescent="0.2">
      <c r="A104" s="461"/>
      <c r="B104" s="502" t="s">
        <v>1267</v>
      </c>
      <c r="C104" s="475" t="s">
        <v>1158</v>
      </c>
      <c r="D104" s="393" t="s">
        <v>668</v>
      </c>
      <c r="E104" s="363"/>
      <c r="F104" s="344"/>
      <c r="G104" s="363"/>
      <c r="H104" s="363"/>
      <c r="I104" s="499"/>
      <c r="J104" s="393"/>
      <c r="K104" s="393"/>
      <c r="L104" s="394">
        <f t="shared" si="1"/>
        <v>0</v>
      </c>
      <c r="M104" s="360" t="s">
        <v>746</v>
      </c>
      <c r="N104" s="360" t="s">
        <v>772</v>
      </c>
      <c r="O104" s="360"/>
    </row>
    <row r="105" spans="1:15" ht="40.5" hidden="1" x14ac:dyDescent="0.2">
      <c r="A105" s="461"/>
      <c r="B105" s="502" t="s">
        <v>1268</v>
      </c>
      <c r="C105" s="475" t="s">
        <v>1158</v>
      </c>
      <c r="D105" s="393" t="s">
        <v>668</v>
      </c>
      <c r="E105" s="363"/>
      <c r="F105" s="344"/>
      <c r="G105" s="363"/>
      <c r="H105" s="363"/>
      <c r="I105" s="499"/>
      <c r="J105" s="393"/>
      <c r="K105" s="393"/>
      <c r="L105" s="394">
        <f t="shared" si="1"/>
        <v>0</v>
      </c>
      <c r="M105" s="360" t="s">
        <v>760</v>
      </c>
      <c r="N105" s="360" t="s">
        <v>772</v>
      </c>
      <c r="O105" s="360"/>
    </row>
    <row r="106" spans="1:15" ht="40.5" hidden="1" x14ac:dyDescent="0.2">
      <c r="A106" s="461"/>
      <c r="B106" s="502" t="s">
        <v>1222</v>
      </c>
      <c r="C106" s="475" t="s">
        <v>1158</v>
      </c>
      <c r="D106" s="393" t="s">
        <v>668</v>
      </c>
      <c r="E106" s="363"/>
      <c r="F106" s="344"/>
      <c r="G106" s="363"/>
      <c r="H106" s="363"/>
      <c r="I106" s="499"/>
      <c r="J106" s="393"/>
      <c r="K106" s="393"/>
      <c r="L106" s="394">
        <f t="shared" si="1"/>
        <v>0</v>
      </c>
      <c r="M106" s="360" t="s">
        <v>760</v>
      </c>
      <c r="N106" s="360" t="s">
        <v>772</v>
      </c>
      <c r="O106" s="360"/>
    </row>
    <row r="107" spans="1:15" ht="40.5" hidden="1" x14ac:dyDescent="0.2">
      <c r="A107" s="461"/>
      <c r="B107" s="502" t="s">
        <v>1269</v>
      </c>
      <c r="C107" s="475" t="s">
        <v>1158</v>
      </c>
      <c r="D107" s="393" t="s">
        <v>668</v>
      </c>
      <c r="E107" s="363"/>
      <c r="F107" s="344"/>
      <c r="G107" s="363"/>
      <c r="H107" s="363"/>
      <c r="I107" s="499"/>
      <c r="J107" s="393"/>
      <c r="K107" s="393"/>
      <c r="L107" s="394">
        <f t="shared" si="1"/>
        <v>0</v>
      </c>
      <c r="M107" s="360" t="s">
        <v>771</v>
      </c>
      <c r="N107" s="360" t="s">
        <v>668</v>
      </c>
      <c r="O107" s="360"/>
    </row>
    <row r="108" spans="1:15" ht="40.5" hidden="1" x14ac:dyDescent="0.2">
      <c r="A108" s="460"/>
      <c r="B108" s="502" t="s">
        <v>1270</v>
      </c>
      <c r="C108" s="475" t="s">
        <v>1158</v>
      </c>
      <c r="D108" s="393" t="s">
        <v>668</v>
      </c>
      <c r="E108" s="363"/>
      <c r="F108" s="344"/>
      <c r="G108" s="363"/>
      <c r="H108" s="363"/>
      <c r="I108" s="499"/>
      <c r="J108" s="393"/>
      <c r="K108" s="393"/>
      <c r="L108" s="394">
        <f t="shared" si="1"/>
        <v>0</v>
      </c>
      <c r="M108" s="360" t="s">
        <v>760</v>
      </c>
      <c r="N108" s="360" t="s">
        <v>668</v>
      </c>
      <c r="O108" s="360"/>
    </row>
    <row r="109" spans="1:15" ht="40.5" hidden="1" x14ac:dyDescent="0.2">
      <c r="A109" s="460"/>
      <c r="B109" s="502" t="s">
        <v>600</v>
      </c>
      <c r="C109" s="475" t="s">
        <v>1158</v>
      </c>
      <c r="D109" s="393" t="s">
        <v>668</v>
      </c>
      <c r="E109" s="363"/>
      <c r="F109" s="344"/>
      <c r="G109" s="363"/>
      <c r="H109" s="363"/>
      <c r="I109" s="499"/>
      <c r="J109" s="393"/>
      <c r="K109" s="393"/>
      <c r="L109" s="394">
        <f t="shared" si="1"/>
        <v>0</v>
      </c>
      <c r="M109" s="360" t="s">
        <v>760</v>
      </c>
      <c r="N109" s="360" t="s">
        <v>668</v>
      </c>
      <c r="O109" s="360"/>
    </row>
    <row r="110" spans="1:15" ht="135" hidden="1" x14ac:dyDescent="0.2">
      <c r="A110" s="460"/>
      <c r="B110" s="502" t="s">
        <v>1271</v>
      </c>
      <c r="C110" s="467" t="s">
        <v>1159</v>
      </c>
      <c r="D110" s="393" t="s">
        <v>668</v>
      </c>
      <c r="E110" s="363"/>
      <c r="F110" s="343"/>
      <c r="G110" s="344"/>
      <c r="H110" s="344"/>
      <c r="I110" s="496"/>
      <c r="J110" s="393"/>
      <c r="K110" s="393"/>
      <c r="L110" s="394">
        <f t="shared" si="1"/>
        <v>0</v>
      </c>
      <c r="M110" s="360" t="s">
        <v>774</v>
      </c>
      <c r="N110" s="360" t="s">
        <v>775</v>
      </c>
      <c r="O110" s="360"/>
    </row>
    <row r="111" spans="1:15" ht="40.5" x14ac:dyDescent="0.2">
      <c r="A111" s="460"/>
      <c r="B111" s="502" t="s">
        <v>1270</v>
      </c>
      <c r="C111" s="476" t="s">
        <v>1160</v>
      </c>
      <c r="D111" s="393" t="s">
        <v>253</v>
      </c>
      <c r="E111" s="363"/>
      <c r="F111" s="343"/>
      <c r="G111" s="344"/>
      <c r="H111" s="344"/>
      <c r="I111" s="496"/>
      <c r="J111" s="393"/>
      <c r="K111" s="393"/>
      <c r="L111" s="394">
        <f t="shared" si="1"/>
        <v>0</v>
      </c>
      <c r="M111" s="360" t="s">
        <v>783</v>
      </c>
      <c r="N111" s="360" t="s">
        <v>776</v>
      </c>
      <c r="O111" s="360"/>
    </row>
    <row r="112" spans="1:15" ht="40.5" hidden="1" x14ac:dyDescent="0.2">
      <c r="A112" s="460"/>
      <c r="B112" s="502" t="s">
        <v>1200</v>
      </c>
      <c r="C112" s="477" t="s">
        <v>1162</v>
      </c>
      <c r="D112" s="393" t="s">
        <v>668</v>
      </c>
      <c r="E112" s="363"/>
      <c r="F112" s="344"/>
      <c r="G112" s="363"/>
      <c r="H112" s="363"/>
      <c r="I112" s="499"/>
      <c r="J112" s="393"/>
      <c r="K112" s="393"/>
      <c r="L112" s="394">
        <f t="shared" si="1"/>
        <v>0</v>
      </c>
      <c r="M112" s="360" t="s">
        <v>783</v>
      </c>
      <c r="N112" s="360" t="s">
        <v>776</v>
      </c>
      <c r="O112" s="360"/>
    </row>
    <row r="113" spans="1:15" ht="40.5" hidden="1" x14ac:dyDescent="0.2">
      <c r="A113" s="460"/>
      <c r="B113" s="502" t="s">
        <v>1164</v>
      </c>
      <c r="C113" s="477" t="s">
        <v>1162</v>
      </c>
      <c r="D113" s="393" t="s">
        <v>668</v>
      </c>
      <c r="E113" s="363"/>
      <c r="F113" s="344"/>
      <c r="G113" s="363"/>
      <c r="H113" s="363"/>
      <c r="I113" s="499"/>
      <c r="J113" s="393"/>
      <c r="K113" s="393"/>
      <c r="L113" s="394">
        <f t="shared" si="1"/>
        <v>0</v>
      </c>
      <c r="M113" s="360" t="s">
        <v>783</v>
      </c>
      <c r="N113" s="360" t="s">
        <v>776</v>
      </c>
      <c r="O113" s="360"/>
    </row>
    <row r="114" spans="1:15" ht="40.5" hidden="1" x14ac:dyDescent="0.2">
      <c r="A114" s="460"/>
      <c r="B114" s="502" t="s">
        <v>1165</v>
      </c>
      <c r="C114" s="477" t="s">
        <v>1162</v>
      </c>
      <c r="D114" s="393" t="s">
        <v>668</v>
      </c>
      <c r="E114" s="363"/>
      <c r="F114" s="343"/>
      <c r="G114" s="344"/>
      <c r="H114" s="344"/>
      <c r="I114" s="496"/>
      <c r="J114" s="393"/>
      <c r="K114" s="393"/>
      <c r="L114" s="394">
        <f t="shared" si="1"/>
        <v>0</v>
      </c>
      <c r="M114" s="360" t="s">
        <v>783</v>
      </c>
      <c r="N114" s="360" t="s">
        <v>776</v>
      </c>
      <c r="O114" s="360"/>
    </row>
    <row r="115" spans="1:15" ht="27" hidden="1" x14ac:dyDescent="0.2">
      <c r="A115" s="461"/>
      <c r="B115" s="502" t="s">
        <v>1166</v>
      </c>
      <c r="C115" s="477" t="s">
        <v>1162</v>
      </c>
      <c r="D115" s="393" t="s">
        <v>668</v>
      </c>
      <c r="E115" s="363"/>
      <c r="F115" s="343"/>
      <c r="G115" s="344"/>
      <c r="H115" s="344"/>
      <c r="I115" s="496"/>
      <c r="J115" s="393"/>
      <c r="K115" s="393"/>
      <c r="L115" s="394">
        <f t="shared" si="1"/>
        <v>0</v>
      </c>
      <c r="M115" s="360" t="s">
        <v>743</v>
      </c>
      <c r="N115" s="360" t="s">
        <v>777</v>
      </c>
      <c r="O115" s="360"/>
    </row>
    <row r="116" spans="1:15" ht="27" hidden="1" x14ac:dyDescent="0.2">
      <c r="A116" s="461"/>
      <c r="B116" s="502" t="s">
        <v>1167</v>
      </c>
      <c r="C116" s="477" t="s">
        <v>1162</v>
      </c>
      <c r="D116" s="393" t="s">
        <v>668</v>
      </c>
      <c r="E116" s="345"/>
      <c r="F116" s="344"/>
      <c r="G116" s="344"/>
      <c r="H116" s="344"/>
      <c r="I116" s="496"/>
      <c r="J116" s="393"/>
      <c r="K116" s="393"/>
      <c r="L116" s="394">
        <f t="shared" si="1"/>
        <v>0</v>
      </c>
      <c r="M116" s="360" t="s">
        <v>743</v>
      </c>
      <c r="N116" s="360" t="s">
        <v>777</v>
      </c>
      <c r="O116" s="360"/>
    </row>
    <row r="117" spans="1:15" ht="27" hidden="1" x14ac:dyDescent="0.2">
      <c r="A117" s="461"/>
      <c r="B117" s="502" t="s">
        <v>1168</v>
      </c>
      <c r="C117" s="477" t="s">
        <v>1162</v>
      </c>
      <c r="D117" s="393" t="s">
        <v>668</v>
      </c>
      <c r="E117" s="345"/>
      <c r="F117" s="344"/>
      <c r="G117" s="344"/>
      <c r="H117" s="344"/>
      <c r="I117" s="496"/>
      <c r="J117" s="393"/>
      <c r="K117" s="393"/>
      <c r="L117" s="394">
        <f t="shared" si="1"/>
        <v>0</v>
      </c>
      <c r="M117" s="360" t="s">
        <v>743</v>
      </c>
      <c r="N117" s="360" t="s">
        <v>777</v>
      </c>
      <c r="O117" s="360"/>
    </row>
    <row r="118" spans="1:15" ht="30" hidden="1" x14ac:dyDescent="0.2">
      <c r="A118" s="461"/>
      <c r="B118" s="502" t="s">
        <v>1169</v>
      </c>
      <c r="C118" s="477" t="s">
        <v>1162</v>
      </c>
      <c r="D118" s="393" t="s">
        <v>668</v>
      </c>
      <c r="E118" s="345"/>
      <c r="F118" s="344"/>
      <c r="G118" s="344"/>
      <c r="H118" s="344"/>
      <c r="I118" s="496"/>
      <c r="J118" s="393"/>
      <c r="K118" s="393"/>
      <c r="L118" s="394">
        <f t="shared" si="1"/>
        <v>0</v>
      </c>
      <c r="M118" s="360" t="s">
        <v>743</v>
      </c>
      <c r="N118" s="360" t="s">
        <v>777</v>
      </c>
      <c r="O118" s="360"/>
    </row>
    <row r="119" spans="1:15" ht="30" hidden="1" x14ac:dyDescent="0.2">
      <c r="A119" s="461"/>
      <c r="B119" s="502" t="s">
        <v>1170</v>
      </c>
      <c r="C119" s="477" t="s">
        <v>1162</v>
      </c>
      <c r="D119" s="393" t="s">
        <v>668</v>
      </c>
      <c r="E119" s="345"/>
      <c r="F119" s="344"/>
      <c r="G119" s="344"/>
      <c r="H119" s="344"/>
      <c r="I119" s="496"/>
      <c r="J119" s="393"/>
      <c r="K119" s="393"/>
      <c r="L119" s="394">
        <f t="shared" si="1"/>
        <v>0</v>
      </c>
      <c r="M119" s="360" t="s">
        <v>743</v>
      </c>
      <c r="N119" s="360" t="s">
        <v>777</v>
      </c>
      <c r="O119" s="360"/>
    </row>
    <row r="120" spans="1:15" ht="30" hidden="1" x14ac:dyDescent="0.2">
      <c r="A120" s="461"/>
      <c r="B120" s="502" t="s">
        <v>1171</v>
      </c>
      <c r="C120" s="477" t="s">
        <v>1162</v>
      </c>
      <c r="D120" s="393" t="s">
        <v>668</v>
      </c>
      <c r="E120" s="345"/>
      <c r="F120" s="344"/>
      <c r="G120" s="344"/>
      <c r="H120" s="344"/>
      <c r="I120" s="496"/>
      <c r="J120" s="393"/>
      <c r="K120" s="393"/>
      <c r="L120" s="394">
        <f t="shared" si="1"/>
        <v>0</v>
      </c>
      <c r="M120" s="360" t="s">
        <v>743</v>
      </c>
      <c r="N120" s="360" t="s">
        <v>777</v>
      </c>
      <c r="O120" s="360"/>
    </row>
    <row r="121" spans="1:15" ht="27" hidden="1" x14ac:dyDescent="0.2">
      <c r="A121" s="461"/>
      <c r="B121" s="502" t="s">
        <v>1172</v>
      </c>
      <c r="C121" s="477" t="s">
        <v>1162</v>
      </c>
      <c r="D121" s="393" t="s">
        <v>668</v>
      </c>
      <c r="E121" s="345"/>
      <c r="F121" s="344"/>
      <c r="G121" s="345"/>
      <c r="H121" s="345"/>
      <c r="I121" s="497"/>
      <c r="J121" s="393"/>
      <c r="K121" s="393"/>
      <c r="L121" s="394">
        <f t="shared" si="1"/>
        <v>0</v>
      </c>
      <c r="M121" s="360" t="s">
        <v>743</v>
      </c>
      <c r="N121" s="360" t="s">
        <v>777</v>
      </c>
      <c r="O121" s="360"/>
    </row>
    <row r="122" spans="1:15" ht="27" hidden="1" x14ac:dyDescent="0.2">
      <c r="A122" s="461"/>
      <c r="B122" s="502" t="s">
        <v>1173</v>
      </c>
      <c r="C122" s="477" t="s">
        <v>1162</v>
      </c>
      <c r="D122" s="393" t="s">
        <v>668</v>
      </c>
      <c r="E122" s="363"/>
      <c r="F122" s="343"/>
      <c r="G122" s="344"/>
      <c r="H122" s="344"/>
      <c r="I122" s="496"/>
      <c r="J122" s="393"/>
      <c r="K122" s="393"/>
      <c r="L122" s="394">
        <f t="shared" si="1"/>
        <v>0</v>
      </c>
      <c r="M122" s="360" t="s">
        <v>743</v>
      </c>
      <c r="N122" s="360" t="s">
        <v>777</v>
      </c>
      <c r="O122" s="360"/>
    </row>
    <row r="123" spans="1:15" ht="30" hidden="1" x14ac:dyDescent="0.2">
      <c r="A123" s="461"/>
      <c r="B123" s="502" t="s">
        <v>1201</v>
      </c>
      <c r="C123" s="477" t="s">
        <v>1162</v>
      </c>
      <c r="D123" s="393" t="s">
        <v>668</v>
      </c>
      <c r="E123" s="345"/>
      <c r="F123" s="343"/>
      <c r="G123" s="344"/>
      <c r="H123" s="344"/>
      <c r="I123" s="496"/>
      <c r="J123" s="393"/>
      <c r="K123" s="393"/>
      <c r="L123" s="394">
        <f t="shared" si="1"/>
        <v>0</v>
      </c>
      <c r="M123" s="360" t="s">
        <v>743</v>
      </c>
      <c r="N123" s="360" t="s">
        <v>777</v>
      </c>
      <c r="O123" s="360"/>
    </row>
    <row r="124" spans="1:15" ht="27" hidden="1" x14ac:dyDescent="0.2">
      <c r="A124" s="461"/>
      <c r="B124" s="502" t="s">
        <v>1202</v>
      </c>
      <c r="C124" s="477" t="s">
        <v>1162</v>
      </c>
      <c r="D124" s="393" t="s">
        <v>668</v>
      </c>
      <c r="E124" s="345"/>
      <c r="F124" s="343"/>
      <c r="G124" s="344"/>
      <c r="H124" s="344"/>
      <c r="I124" s="496"/>
      <c r="J124" s="393"/>
      <c r="K124" s="393"/>
      <c r="L124" s="394">
        <f t="shared" si="1"/>
        <v>0</v>
      </c>
      <c r="M124" s="360" t="s">
        <v>743</v>
      </c>
      <c r="N124" s="360" t="s">
        <v>777</v>
      </c>
      <c r="O124" s="360"/>
    </row>
    <row r="125" spans="1:15" ht="27" hidden="1" x14ac:dyDescent="0.2">
      <c r="A125" s="461"/>
      <c r="B125" s="502" t="s">
        <v>1203</v>
      </c>
      <c r="C125" s="477" t="s">
        <v>1162</v>
      </c>
      <c r="D125" s="393" t="s">
        <v>668</v>
      </c>
      <c r="E125" s="363"/>
      <c r="F125" s="343"/>
      <c r="G125" s="344"/>
      <c r="H125" s="344"/>
      <c r="I125" s="496"/>
      <c r="J125" s="393"/>
      <c r="K125" s="393"/>
      <c r="L125" s="394">
        <f t="shared" si="1"/>
        <v>0</v>
      </c>
      <c r="M125" s="360" t="s">
        <v>743</v>
      </c>
      <c r="N125" s="360" t="s">
        <v>777</v>
      </c>
      <c r="O125" s="360"/>
    </row>
    <row r="126" spans="1:15" ht="27" hidden="1" x14ac:dyDescent="0.2">
      <c r="A126" s="461"/>
      <c r="B126" s="502" t="s">
        <v>1204</v>
      </c>
      <c r="C126" s="477" t="s">
        <v>1162</v>
      </c>
      <c r="D126" s="393" t="s">
        <v>668</v>
      </c>
      <c r="E126" s="363"/>
      <c r="F126" s="344"/>
      <c r="G126" s="363"/>
      <c r="H126" s="363"/>
      <c r="I126" s="499"/>
      <c r="J126" s="393"/>
      <c r="K126" s="393"/>
      <c r="L126" s="394">
        <f t="shared" si="1"/>
        <v>0</v>
      </c>
      <c r="M126" s="360" t="s">
        <v>743</v>
      </c>
      <c r="N126" s="360" t="s">
        <v>777</v>
      </c>
      <c r="O126" s="360"/>
    </row>
    <row r="127" spans="1:15" ht="27" hidden="1" x14ac:dyDescent="0.2">
      <c r="A127" s="461"/>
      <c r="B127" s="502" t="s">
        <v>1174</v>
      </c>
      <c r="C127" s="477" t="s">
        <v>1162</v>
      </c>
      <c r="D127" s="393" t="s">
        <v>668</v>
      </c>
      <c r="E127" s="345"/>
      <c r="F127" s="344"/>
      <c r="G127" s="345"/>
      <c r="H127" s="345"/>
      <c r="I127" s="497"/>
      <c r="J127" s="393"/>
      <c r="K127" s="393"/>
      <c r="L127" s="394">
        <f t="shared" si="1"/>
        <v>0</v>
      </c>
      <c r="M127" s="360" t="s">
        <v>743</v>
      </c>
      <c r="N127" s="360" t="s">
        <v>777</v>
      </c>
      <c r="O127" s="360"/>
    </row>
    <row r="128" spans="1:15" ht="27" hidden="1" x14ac:dyDescent="0.2">
      <c r="A128" s="461"/>
      <c r="B128" s="502" t="s">
        <v>1175</v>
      </c>
      <c r="C128" s="477" t="s">
        <v>1162</v>
      </c>
      <c r="D128" s="393" t="s">
        <v>668</v>
      </c>
      <c r="E128" s="345"/>
      <c r="F128" s="344"/>
      <c r="G128" s="345"/>
      <c r="H128" s="345"/>
      <c r="I128" s="497"/>
      <c r="J128" s="393"/>
      <c r="K128" s="393"/>
      <c r="L128" s="394">
        <f t="shared" si="1"/>
        <v>0</v>
      </c>
      <c r="M128" s="360" t="s">
        <v>743</v>
      </c>
      <c r="N128" s="360" t="s">
        <v>777</v>
      </c>
      <c r="O128" s="360"/>
    </row>
    <row r="129" spans="1:15" ht="30" hidden="1" x14ac:dyDescent="0.2">
      <c r="A129" s="461"/>
      <c r="B129" s="502" t="s">
        <v>1176</v>
      </c>
      <c r="C129" s="477" t="s">
        <v>1162</v>
      </c>
      <c r="D129" s="393" t="s">
        <v>668</v>
      </c>
      <c r="E129" s="344"/>
      <c r="F129" s="343"/>
      <c r="G129" s="344"/>
      <c r="H129" s="344"/>
      <c r="I129" s="496"/>
      <c r="J129" s="393"/>
      <c r="K129" s="393"/>
      <c r="L129" s="394">
        <f t="shared" si="1"/>
        <v>0</v>
      </c>
      <c r="M129" s="360" t="s">
        <v>743</v>
      </c>
      <c r="N129" s="360" t="s">
        <v>668</v>
      </c>
      <c r="O129" s="360"/>
    </row>
    <row r="130" spans="1:15" ht="27" hidden="1" x14ac:dyDescent="0.2">
      <c r="A130" s="461"/>
      <c r="B130" s="502" t="s">
        <v>1177</v>
      </c>
      <c r="C130" s="477" t="s">
        <v>1162</v>
      </c>
      <c r="D130" s="393" t="s">
        <v>668</v>
      </c>
      <c r="E130" s="363"/>
      <c r="F130" s="343"/>
      <c r="G130" s="344"/>
      <c r="H130" s="344"/>
      <c r="I130" s="496"/>
      <c r="J130" s="393"/>
      <c r="K130" s="393"/>
      <c r="L130" s="394">
        <f t="shared" si="1"/>
        <v>0</v>
      </c>
      <c r="M130" s="360" t="s">
        <v>786</v>
      </c>
      <c r="N130" s="360" t="s">
        <v>789</v>
      </c>
      <c r="O130" s="360"/>
    </row>
    <row r="131" spans="1:15" ht="16.5" hidden="1" x14ac:dyDescent="0.2">
      <c r="A131" s="461"/>
      <c r="B131" s="502" t="s">
        <v>1178</v>
      </c>
      <c r="C131" s="477" t="s">
        <v>1162</v>
      </c>
      <c r="D131" s="393" t="s">
        <v>668</v>
      </c>
      <c r="E131" s="363"/>
      <c r="F131" s="344"/>
      <c r="G131" s="363"/>
      <c r="H131" s="363"/>
      <c r="I131" s="499"/>
      <c r="J131" s="393"/>
      <c r="K131" s="393"/>
      <c r="L131" s="394">
        <f t="shared" si="1"/>
        <v>0</v>
      </c>
      <c r="M131" s="360" t="s">
        <v>785</v>
      </c>
      <c r="N131" s="360" t="s">
        <v>788</v>
      </c>
      <c r="O131" s="360"/>
    </row>
    <row r="132" spans="1:15" ht="30" hidden="1" x14ac:dyDescent="0.2">
      <c r="A132" s="461"/>
      <c r="B132" s="502" t="s">
        <v>1179</v>
      </c>
      <c r="C132" s="477" t="s">
        <v>1162</v>
      </c>
      <c r="D132" s="393" t="s">
        <v>668</v>
      </c>
      <c r="E132" s="363"/>
      <c r="F132" s="344"/>
      <c r="G132" s="363"/>
      <c r="H132" s="363"/>
      <c r="I132" s="499"/>
      <c r="J132" s="393"/>
      <c r="K132" s="393"/>
      <c r="L132" s="394">
        <f t="shared" si="1"/>
        <v>0</v>
      </c>
      <c r="M132" s="360" t="s">
        <v>784</v>
      </c>
      <c r="N132" s="360" t="s">
        <v>790</v>
      </c>
      <c r="O132" s="360"/>
    </row>
    <row r="133" spans="1:15" ht="30" hidden="1" x14ac:dyDescent="0.2">
      <c r="A133" s="461"/>
      <c r="B133" s="502" t="s">
        <v>1180</v>
      </c>
      <c r="C133" s="477" t="s">
        <v>1162</v>
      </c>
      <c r="D133" s="393" t="s">
        <v>668</v>
      </c>
      <c r="E133" s="363"/>
      <c r="F133" s="344"/>
      <c r="G133" s="344"/>
      <c r="H133" s="344"/>
      <c r="I133" s="496"/>
      <c r="J133" s="393"/>
      <c r="K133" s="393"/>
      <c r="L133" s="394">
        <f t="shared" si="1"/>
        <v>0</v>
      </c>
      <c r="M133" s="360" t="s">
        <v>787</v>
      </c>
      <c r="N133" s="360" t="s">
        <v>790</v>
      </c>
      <c r="O133" s="360"/>
    </row>
    <row r="134" spans="1:15" ht="45" hidden="1" x14ac:dyDescent="0.2">
      <c r="A134" s="461"/>
      <c r="B134" s="502" t="s">
        <v>1181</v>
      </c>
      <c r="C134" s="477" t="s">
        <v>1162</v>
      </c>
      <c r="D134" s="393" t="s">
        <v>668</v>
      </c>
      <c r="E134" s="363"/>
      <c r="F134" s="344"/>
      <c r="G134" s="363"/>
      <c r="H134" s="363"/>
      <c r="I134" s="499"/>
      <c r="J134" s="393"/>
      <c r="K134" s="393"/>
      <c r="L134" s="394">
        <f t="shared" si="1"/>
        <v>0</v>
      </c>
      <c r="M134" s="360" t="s">
        <v>786</v>
      </c>
      <c r="N134" s="360" t="s">
        <v>790</v>
      </c>
      <c r="O134" s="360"/>
    </row>
    <row r="135" spans="1:15" ht="16.5" hidden="1" x14ac:dyDescent="0.2">
      <c r="A135" s="463"/>
      <c r="B135" s="502" t="s">
        <v>1182</v>
      </c>
      <c r="C135" s="477" t="s">
        <v>1162</v>
      </c>
      <c r="D135" s="393" t="s">
        <v>668</v>
      </c>
      <c r="E135" s="357"/>
      <c r="F135" s="344"/>
      <c r="G135" s="357"/>
      <c r="H135" s="357"/>
      <c r="I135" s="499"/>
      <c r="J135" s="393"/>
      <c r="K135" s="393"/>
      <c r="L135" s="394">
        <f t="shared" si="1"/>
        <v>0</v>
      </c>
      <c r="M135" s="360" t="s">
        <v>778</v>
      </c>
      <c r="N135" s="360" t="s">
        <v>668</v>
      </c>
      <c r="O135" s="360"/>
    </row>
    <row r="136" spans="1:15" ht="16.5" hidden="1" x14ac:dyDescent="0.2">
      <c r="A136" s="461"/>
      <c r="B136" s="502" t="s">
        <v>1183</v>
      </c>
      <c r="C136" s="477" t="s">
        <v>1162</v>
      </c>
      <c r="D136" s="393" t="s">
        <v>668</v>
      </c>
      <c r="E136" s="363"/>
      <c r="F136" s="344"/>
      <c r="G136" s="363"/>
      <c r="H136" s="363"/>
      <c r="I136" s="499"/>
      <c r="J136" s="393"/>
      <c r="K136" s="393"/>
      <c r="L136" s="394">
        <f t="shared" si="1"/>
        <v>0</v>
      </c>
      <c r="M136" s="360" t="s">
        <v>779</v>
      </c>
      <c r="N136" s="360" t="s">
        <v>668</v>
      </c>
      <c r="O136" s="360"/>
    </row>
    <row r="137" spans="1:15" ht="33" hidden="1" customHeight="1" x14ac:dyDescent="0.2">
      <c r="A137" s="463"/>
      <c r="B137" s="502" t="s">
        <v>1184</v>
      </c>
      <c r="C137" s="477" t="s">
        <v>1162</v>
      </c>
      <c r="D137" s="393" t="s">
        <v>668</v>
      </c>
      <c r="E137" s="357"/>
      <c r="F137" s="344"/>
      <c r="G137" s="357"/>
      <c r="H137" s="357"/>
      <c r="I137" s="499"/>
      <c r="J137" s="393"/>
      <c r="K137" s="393"/>
      <c r="L137" s="394">
        <f t="shared" si="1"/>
        <v>0</v>
      </c>
      <c r="M137" s="360" t="s">
        <v>778</v>
      </c>
      <c r="N137" s="360" t="s">
        <v>780</v>
      </c>
      <c r="O137" s="360"/>
    </row>
    <row r="138" spans="1:15" ht="27" hidden="1" customHeight="1" x14ac:dyDescent="0.2">
      <c r="A138" s="463"/>
      <c r="B138" s="502" t="s">
        <v>1322</v>
      </c>
      <c r="C138" s="477" t="s">
        <v>1162</v>
      </c>
      <c r="D138" s="393" t="s">
        <v>668</v>
      </c>
      <c r="E138" s="357"/>
      <c r="F138" s="343"/>
      <c r="G138" s="344"/>
      <c r="H138" s="344"/>
      <c r="I138" s="496"/>
      <c r="J138" s="393"/>
      <c r="K138" s="393"/>
      <c r="L138" s="394">
        <f t="shared" si="1"/>
        <v>0</v>
      </c>
      <c r="M138" s="360" t="s">
        <v>778</v>
      </c>
      <c r="N138" s="360" t="s">
        <v>780</v>
      </c>
      <c r="O138" s="360"/>
    </row>
    <row r="139" spans="1:15" ht="24.95" hidden="1" customHeight="1" x14ac:dyDescent="0.2">
      <c r="A139" s="461"/>
      <c r="B139" s="502" t="s">
        <v>1185</v>
      </c>
      <c r="C139" s="477" t="s">
        <v>1162</v>
      </c>
      <c r="D139" s="393" t="s">
        <v>668</v>
      </c>
      <c r="E139" s="363"/>
      <c r="F139" s="344"/>
      <c r="G139" s="363"/>
      <c r="H139" s="363"/>
      <c r="I139" s="499"/>
      <c r="J139" s="393"/>
      <c r="K139" s="393"/>
      <c r="L139" s="394">
        <f t="shared" si="1"/>
        <v>0</v>
      </c>
      <c r="M139" s="360" t="s">
        <v>781</v>
      </c>
      <c r="N139" s="360" t="s">
        <v>782</v>
      </c>
      <c r="O139" s="360"/>
    </row>
    <row r="140" spans="1:15" ht="16.5" hidden="1" x14ac:dyDescent="0.2">
      <c r="A140" s="461"/>
      <c r="B140" s="502" t="s">
        <v>1186</v>
      </c>
      <c r="C140" s="477" t="s">
        <v>1162</v>
      </c>
      <c r="D140" s="393" t="s">
        <v>668</v>
      </c>
      <c r="E140" s="363"/>
      <c r="F140" s="343"/>
      <c r="G140" s="344"/>
      <c r="H140" s="344"/>
      <c r="I140" s="496"/>
      <c r="J140" s="393"/>
      <c r="K140" s="393"/>
      <c r="L140" s="394">
        <f t="shared" si="1"/>
        <v>0</v>
      </c>
      <c r="M140" s="360" t="s">
        <v>778</v>
      </c>
      <c r="N140" s="360" t="s">
        <v>668</v>
      </c>
      <c r="O140" s="360"/>
    </row>
    <row r="141" spans="1:15" ht="16.5" hidden="1" x14ac:dyDescent="0.2">
      <c r="A141" s="461"/>
      <c r="B141" s="502" t="s">
        <v>1145</v>
      </c>
      <c r="C141" s="477" t="s">
        <v>1162</v>
      </c>
      <c r="D141" s="393" t="s">
        <v>668</v>
      </c>
      <c r="E141" s="345"/>
      <c r="F141" s="344"/>
      <c r="G141" s="345"/>
      <c r="H141" s="345"/>
      <c r="I141" s="497"/>
      <c r="J141" s="393"/>
      <c r="K141" s="393"/>
      <c r="L141" s="394">
        <f t="shared" si="1"/>
        <v>0</v>
      </c>
      <c r="M141" s="360" t="s">
        <v>779</v>
      </c>
      <c r="N141" s="360" t="s">
        <v>668</v>
      </c>
      <c r="O141" s="360"/>
    </row>
    <row r="142" spans="1:15" ht="16.5" hidden="1" x14ac:dyDescent="0.2">
      <c r="A142" s="461"/>
      <c r="B142" s="502" t="s">
        <v>675</v>
      </c>
      <c r="C142" s="469" t="s">
        <v>1163</v>
      </c>
      <c r="D142" s="393" t="s">
        <v>668</v>
      </c>
      <c r="E142" s="345"/>
      <c r="F142" s="343"/>
      <c r="G142" s="459"/>
      <c r="H142" s="459"/>
      <c r="I142" s="496"/>
      <c r="J142" s="393"/>
      <c r="K142" s="393"/>
      <c r="L142" s="394">
        <f t="shared" si="1"/>
        <v>0</v>
      </c>
      <c r="M142" s="360" t="s">
        <v>779</v>
      </c>
      <c r="N142" s="360" t="s">
        <v>668</v>
      </c>
      <c r="O142" s="360"/>
    </row>
    <row r="144" spans="1:15" ht="13.5" x14ac:dyDescent="0.2">
      <c r="A144" s="699" t="s">
        <v>1280</v>
      </c>
      <c r="B144" s="700" t="s">
        <v>1280</v>
      </c>
      <c r="C144" s="700"/>
      <c r="D144" s="700"/>
      <c r="E144" s="700"/>
      <c r="F144" s="700"/>
      <c r="G144" s="700"/>
      <c r="H144" s="700"/>
      <c r="I144" s="700"/>
      <c r="J144" s="700"/>
      <c r="K144" s="700"/>
      <c r="L144" s="700"/>
    </row>
    <row r="145" spans="1:12" s="487" customFormat="1" ht="18" customHeight="1" x14ac:dyDescent="0.2">
      <c r="A145" s="488" t="s">
        <v>1288</v>
      </c>
      <c r="B145" s="714" t="s">
        <v>1289</v>
      </c>
      <c r="C145" s="715"/>
      <c r="D145" s="715"/>
      <c r="E145" s="715"/>
      <c r="F145" s="715"/>
      <c r="G145" s="715"/>
      <c r="H145" s="715"/>
      <c r="I145" s="715"/>
      <c r="J145" s="715"/>
      <c r="K145" s="715"/>
      <c r="L145" s="715"/>
    </row>
    <row r="146" spans="1:12" s="487" customFormat="1" ht="18" customHeight="1" x14ac:dyDescent="0.2">
      <c r="A146" s="489"/>
      <c r="B146" s="711"/>
      <c r="C146" s="712"/>
      <c r="D146" s="712"/>
      <c r="E146" s="712"/>
      <c r="F146" s="712"/>
      <c r="G146" s="712"/>
      <c r="H146" s="712"/>
      <c r="I146" s="712"/>
      <c r="J146" s="712"/>
      <c r="K146" s="712"/>
      <c r="L146" s="713"/>
    </row>
    <row r="147" spans="1:12" s="487" customFormat="1" ht="18" customHeight="1" x14ac:dyDescent="0.2">
      <c r="A147" s="489"/>
      <c r="B147" s="711"/>
      <c r="C147" s="712"/>
      <c r="D147" s="712"/>
      <c r="E147" s="712"/>
      <c r="F147" s="712"/>
      <c r="G147" s="712"/>
      <c r="H147" s="712"/>
      <c r="I147" s="712"/>
      <c r="J147" s="712"/>
      <c r="K147" s="712"/>
      <c r="L147" s="713"/>
    </row>
    <row r="148" spans="1:12" s="487" customFormat="1" ht="18" customHeight="1" x14ac:dyDescent="0.2">
      <c r="A148" s="489"/>
      <c r="B148" s="711"/>
      <c r="C148" s="712"/>
      <c r="D148" s="712"/>
      <c r="E148" s="712"/>
      <c r="F148" s="712"/>
      <c r="G148" s="712"/>
      <c r="H148" s="712"/>
      <c r="I148" s="712"/>
      <c r="J148" s="712"/>
      <c r="K148" s="712"/>
      <c r="L148" s="713"/>
    </row>
    <row r="149" spans="1:12" s="487" customFormat="1" ht="18" customHeight="1" x14ac:dyDescent="0.2">
      <c r="A149" s="489"/>
      <c r="B149" s="711"/>
      <c r="C149" s="712"/>
      <c r="D149" s="712"/>
      <c r="E149" s="712"/>
      <c r="F149" s="712"/>
      <c r="G149" s="712"/>
      <c r="H149" s="712"/>
      <c r="I149" s="712"/>
      <c r="J149" s="712"/>
      <c r="K149" s="712"/>
      <c r="L149" s="713"/>
    </row>
    <row r="150" spans="1:12" s="487" customFormat="1" ht="18" customHeight="1" x14ac:dyDescent="0.2">
      <c r="A150" s="489"/>
      <c r="B150" s="711"/>
      <c r="C150" s="712"/>
      <c r="D150" s="712"/>
      <c r="E150" s="712"/>
      <c r="F150" s="712"/>
      <c r="G150" s="712"/>
      <c r="H150" s="712"/>
      <c r="I150" s="712"/>
      <c r="J150" s="712"/>
      <c r="K150" s="712"/>
      <c r="L150" s="713"/>
    </row>
    <row r="151" spans="1:12" s="487" customFormat="1" ht="18" customHeight="1" x14ac:dyDescent="0.2">
      <c r="A151" s="489"/>
      <c r="B151" s="711"/>
      <c r="C151" s="712"/>
      <c r="D151" s="712"/>
      <c r="E151" s="712"/>
      <c r="F151" s="712"/>
      <c r="G151" s="712"/>
      <c r="H151" s="712"/>
      <c r="I151" s="712"/>
      <c r="J151" s="712"/>
      <c r="K151" s="712"/>
      <c r="L151" s="713"/>
    </row>
    <row r="152" spans="1:12" s="487" customFormat="1" ht="18" customHeight="1" x14ac:dyDescent="0.2">
      <c r="A152" s="489"/>
      <c r="B152" s="711"/>
      <c r="C152" s="712"/>
      <c r="D152" s="712"/>
      <c r="E152" s="712"/>
      <c r="F152" s="712"/>
      <c r="G152" s="712"/>
      <c r="H152" s="712"/>
      <c r="I152" s="712"/>
      <c r="J152" s="712"/>
      <c r="K152" s="712"/>
      <c r="L152" s="713"/>
    </row>
    <row r="153" spans="1:12" s="487" customFormat="1" ht="18" customHeight="1" x14ac:dyDescent="0.2">
      <c r="A153" s="489"/>
      <c r="B153" s="711"/>
      <c r="C153" s="712"/>
      <c r="D153" s="712"/>
      <c r="E153" s="712"/>
      <c r="F153" s="712"/>
      <c r="G153" s="712"/>
      <c r="H153" s="712"/>
      <c r="I153" s="712"/>
      <c r="J153" s="712"/>
      <c r="K153" s="712"/>
      <c r="L153" s="713"/>
    </row>
    <row r="154" spans="1:12" s="487" customFormat="1" ht="18" customHeight="1" x14ac:dyDescent="0.2">
      <c r="A154" s="489"/>
      <c r="B154" s="711"/>
      <c r="C154" s="712"/>
      <c r="D154" s="712"/>
      <c r="E154" s="712"/>
      <c r="F154" s="712"/>
      <c r="G154" s="712"/>
      <c r="H154" s="712"/>
      <c r="I154" s="712"/>
      <c r="J154" s="712"/>
      <c r="K154" s="712"/>
      <c r="L154" s="713"/>
    </row>
    <row r="155" spans="1:12" s="487" customFormat="1" ht="18" customHeight="1" x14ac:dyDescent="0.2">
      <c r="A155" s="489"/>
      <c r="B155" s="711"/>
      <c r="C155" s="712"/>
      <c r="D155" s="712"/>
      <c r="E155" s="712"/>
      <c r="F155" s="712"/>
      <c r="G155" s="712"/>
      <c r="H155" s="712"/>
      <c r="I155" s="712"/>
      <c r="J155" s="712"/>
      <c r="K155" s="712"/>
      <c r="L155" s="713"/>
    </row>
    <row r="156" spans="1:12" s="487" customFormat="1" ht="18" customHeight="1" x14ac:dyDescent="0.2">
      <c r="A156" s="489"/>
      <c r="B156" s="711"/>
      <c r="C156" s="712"/>
      <c r="D156" s="712"/>
      <c r="E156" s="712"/>
      <c r="F156" s="712"/>
      <c r="G156" s="712"/>
      <c r="H156" s="712"/>
      <c r="I156" s="712"/>
      <c r="J156" s="712"/>
      <c r="K156" s="712"/>
      <c r="L156" s="713"/>
    </row>
    <row r="157" spans="1:12" s="487" customFormat="1" ht="18" customHeight="1" x14ac:dyDescent="0.2">
      <c r="A157" s="489"/>
      <c r="B157" s="711"/>
      <c r="C157" s="712"/>
      <c r="D157" s="712"/>
      <c r="E157" s="712"/>
      <c r="F157" s="712"/>
      <c r="G157" s="712"/>
      <c r="H157" s="712"/>
      <c r="I157" s="712"/>
      <c r="J157" s="712"/>
      <c r="K157" s="712"/>
      <c r="L157" s="713"/>
    </row>
    <row r="158" spans="1:12" s="487" customFormat="1" ht="18" customHeight="1" x14ac:dyDescent="0.2">
      <c r="A158" s="489"/>
      <c r="B158" s="711"/>
      <c r="C158" s="712"/>
      <c r="D158" s="712"/>
      <c r="E158" s="712"/>
      <c r="F158" s="712"/>
      <c r="G158" s="712"/>
      <c r="H158" s="712"/>
      <c r="I158" s="712"/>
      <c r="J158" s="712"/>
      <c r="K158" s="712"/>
      <c r="L158" s="713"/>
    </row>
    <row r="159" spans="1:12" s="487" customFormat="1" ht="18" customHeight="1" x14ac:dyDescent="0.2">
      <c r="A159" s="489"/>
      <c r="B159" s="711"/>
      <c r="C159" s="712"/>
      <c r="D159" s="712"/>
      <c r="E159" s="712"/>
      <c r="F159" s="712"/>
      <c r="G159" s="712"/>
      <c r="H159" s="712"/>
      <c r="I159" s="712"/>
      <c r="J159" s="712"/>
      <c r="K159" s="712"/>
      <c r="L159" s="713"/>
    </row>
    <row r="160" spans="1:12" s="487" customFormat="1" ht="18" customHeight="1" x14ac:dyDescent="0.2">
      <c r="A160" s="489"/>
      <c r="B160" s="711"/>
      <c r="C160" s="712"/>
      <c r="D160" s="712"/>
      <c r="E160" s="712"/>
      <c r="F160" s="712"/>
      <c r="G160" s="712"/>
      <c r="H160" s="712"/>
      <c r="I160" s="712"/>
      <c r="J160" s="712"/>
      <c r="K160" s="712"/>
      <c r="L160" s="713"/>
    </row>
    <row r="161" spans="1:12" s="487" customFormat="1" ht="18" customHeight="1" x14ac:dyDescent="0.2">
      <c r="A161" s="489"/>
      <c r="B161" s="711"/>
      <c r="C161" s="712"/>
      <c r="D161" s="712"/>
      <c r="E161" s="712"/>
      <c r="F161" s="712"/>
      <c r="G161" s="712"/>
      <c r="H161" s="712"/>
      <c r="I161" s="712"/>
      <c r="J161" s="712"/>
      <c r="K161" s="712"/>
      <c r="L161" s="713"/>
    </row>
    <row r="163" spans="1:12" ht="13.5" x14ac:dyDescent="0.2">
      <c r="A163" s="699" t="s">
        <v>1287</v>
      </c>
      <c r="B163" s="700" t="s">
        <v>1281</v>
      </c>
      <c r="C163" s="700"/>
      <c r="D163" s="700"/>
      <c r="E163" s="700"/>
      <c r="F163" s="700"/>
      <c r="G163" s="700"/>
      <c r="H163" s="700"/>
      <c r="I163" s="700"/>
      <c r="J163" s="700"/>
      <c r="K163" s="700"/>
      <c r="L163" s="700"/>
    </row>
    <row r="164" spans="1:12" x14ac:dyDescent="0.2">
      <c r="A164" s="488" t="s">
        <v>30</v>
      </c>
      <c r="B164" s="714" t="s">
        <v>1290</v>
      </c>
      <c r="C164" s="715"/>
      <c r="D164" s="715"/>
      <c r="E164" s="715"/>
      <c r="F164" s="715"/>
      <c r="G164" s="715"/>
      <c r="H164" s="715"/>
      <c r="I164" s="715"/>
      <c r="J164" s="715"/>
      <c r="K164" s="715"/>
      <c r="L164" s="715"/>
    </row>
    <row r="165" spans="1:12" ht="24.95" customHeight="1" x14ac:dyDescent="0.2">
      <c r="A165" s="489"/>
      <c r="B165" s="711"/>
      <c r="C165" s="712"/>
      <c r="D165" s="712"/>
      <c r="E165" s="712"/>
      <c r="F165" s="712"/>
      <c r="G165" s="712"/>
      <c r="H165" s="712"/>
      <c r="I165" s="712"/>
      <c r="J165" s="712"/>
      <c r="K165" s="712"/>
      <c r="L165" s="713"/>
    </row>
    <row r="166" spans="1:12" ht="24.95" customHeight="1" x14ac:dyDescent="0.2">
      <c r="A166" s="489"/>
      <c r="B166" s="711"/>
      <c r="C166" s="712"/>
      <c r="D166" s="712"/>
      <c r="E166" s="712"/>
      <c r="F166" s="712"/>
      <c r="G166" s="712"/>
      <c r="H166" s="712"/>
      <c r="I166" s="712"/>
      <c r="J166" s="712"/>
      <c r="K166" s="712"/>
      <c r="L166" s="713"/>
    </row>
    <row r="167" spans="1:12" ht="24.95" customHeight="1" x14ac:dyDescent="0.2">
      <c r="A167" s="489"/>
      <c r="B167" s="711"/>
      <c r="C167" s="712"/>
      <c r="D167" s="712"/>
      <c r="E167" s="712"/>
      <c r="F167" s="712"/>
      <c r="G167" s="712"/>
      <c r="H167" s="712"/>
      <c r="I167" s="712"/>
      <c r="J167" s="712"/>
      <c r="K167" s="712"/>
      <c r="L167" s="713"/>
    </row>
    <row r="168" spans="1:12" ht="24.95" customHeight="1" x14ac:dyDescent="0.2">
      <c r="A168" s="489"/>
      <c r="B168" s="711"/>
      <c r="C168" s="712"/>
      <c r="D168" s="712"/>
      <c r="E168" s="712"/>
      <c r="F168" s="712"/>
      <c r="G168" s="712"/>
      <c r="H168" s="712"/>
      <c r="I168" s="712"/>
      <c r="J168" s="712"/>
      <c r="K168" s="712"/>
      <c r="L168" s="713"/>
    </row>
  </sheetData>
  <autoFilter ref="A14:O142">
    <filterColumn colId="3">
      <filters>
        <filter val="SI"/>
      </filters>
    </filterColumn>
  </autoFilter>
  <customSheetViews>
    <customSheetView guid="{B571A6AA-5FF9-4D4B-83A0-0601E61E0A45}" scale="150" showPageBreaks="1" printArea="1" filter="1" showAutoFilter="1" hiddenColumns="1" state="hidden" view="pageBreakPreview">
      <selection activeCell="B1" sqref="B1:B2"/>
      <rowBreaks count="2" manualBreakCount="2">
        <brk id="30" max="11" man="1"/>
        <brk id="89" max="11" man="1"/>
      </rowBreaks>
      <pageMargins left="0.31" right="0.31" top="0.59" bottom="0.27" header="0.31" footer="0.10999999999999999"/>
      <printOptions horizontalCentered="1"/>
      <pageSetup paperSize="9" scale="90" orientation="landscape" r:id="rId1"/>
      <headerFooter>
        <oddFooter>&amp;L&amp;K000000Rev. 01 del 30/04/2017&amp;C&amp;K000000MOD.9202-B Risk assessment e piano di gestione del rischio&amp;R&amp;K000000Pagina &amp;P di &amp;N</oddFooter>
      </headerFooter>
      <autoFilter ref="A14:O142">
        <filterColumn colId="3">
          <filters>
            <filter val="SI"/>
          </filters>
        </filterColumn>
      </autoFilter>
    </customSheetView>
    <customSheetView guid="{1A0BD45B-5397-45F8-B479-7CCC97254D05}" scale="150" showPageBreaks="1" printArea="1" filter="1" showAutoFilter="1" hiddenColumns="1" state="hidden" view="pageBreakPreview">
      <selection activeCell="B1" sqref="B1:B2"/>
      <rowBreaks count="2" manualBreakCount="2">
        <brk id="30" max="11" man="1"/>
        <brk id="89" max="11" man="1"/>
      </rowBreaks>
      <pageMargins left="0.31" right="0.31" top="0.59" bottom="0.27" header="0.31" footer="0.10999999999999999"/>
      <printOptions horizontalCentered="1"/>
      <pageSetup paperSize="9" scale="90" orientation="landscape" r:id="rId2"/>
      <headerFooter>
        <oddFooter>&amp;L&amp;K000000Rev. 01 del 30/04/2017&amp;C&amp;K000000MOD.9202-B Risk assessment e piano di gestione del rischio&amp;R&amp;K000000Pagina &amp;P di &amp;N</oddFooter>
      </headerFooter>
      <autoFilter ref="A14:O142">
        <filterColumn colId="3">
          <filters>
            <filter val="SI"/>
          </filters>
        </filterColumn>
      </autoFilter>
    </customSheetView>
  </customSheetViews>
  <mergeCells count="39">
    <mergeCell ref="B164:L164"/>
    <mergeCell ref="B165:L165"/>
    <mergeCell ref="B166:L166"/>
    <mergeCell ref="B167:L167"/>
    <mergeCell ref="B168:L168"/>
    <mergeCell ref="A163:L163"/>
    <mergeCell ref="B151:L151"/>
    <mergeCell ref="B152:L152"/>
    <mergeCell ref="B153:L153"/>
    <mergeCell ref="B154:L154"/>
    <mergeCell ref="B155:L155"/>
    <mergeCell ref="B156:L156"/>
    <mergeCell ref="B157:L157"/>
    <mergeCell ref="B158:L158"/>
    <mergeCell ref="B159:L159"/>
    <mergeCell ref="B160:L160"/>
    <mergeCell ref="B161:L161"/>
    <mergeCell ref="B150:L150"/>
    <mergeCell ref="D7:E7"/>
    <mergeCell ref="C8:E8"/>
    <mergeCell ref="C9:E9"/>
    <mergeCell ref="C11:L11"/>
    <mergeCell ref="A13:L13"/>
    <mergeCell ref="A144:L144"/>
    <mergeCell ref="B145:L145"/>
    <mergeCell ref="B146:L146"/>
    <mergeCell ref="B147:L147"/>
    <mergeCell ref="B148:L148"/>
    <mergeCell ref="B149:L149"/>
    <mergeCell ref="B1:B2"/>
    <mergeCell ref="C1:L2"/>
    <mergeCell ref="I4:L4"/>
    <mergeCell ref="B5:B7"/>
    <mergeCell ref="D5:E5"/>
    <mergeCell ref="I5:I6"/>
    <mergeCell ref="J5:J6"/>
    <mergeCell ref="K5:K6"/>
    <mergeCell ref="L5:L6"/>
    <mergeCell ref="D6:E6"/>
  </mergeCells>
  <phoneticPr fontId="2" type="noConversion"/>
  <conditionalFormatting sqref="G142:I142">
    <cfRule type="cellIs" dxfId="10" priority="5" stopIfTrue="1" operator="between">
      <formula>8</formula>
      <formula>12</formula>
    </cfRule>
    <cfRule type="cellIs" dxfId="9" priority="6" stopIfTrue="1" operator="between">
      <formula>8</formula>
      <formula>25</formula>
    </cfRule>
    <cfRule type="cellIs" dxfId="8" priority="7" stopIfTrue="1" operator="between">
      <formula>4</formula>
      <formula>6</formula>
    </cfRule>
    <cfRule type="cellIs" dxfId="7" priority="8" stopIfTrue="1" operator="between">
      <formula>1</formula>
      <formula>3</formula>
    </cfRule>
  </conditionalFormatting>
  <conditionalFormatting sqref="L15">
    <cfRule type="colorScale" priority="4">
      <colorScale>
        <cfvo type="num" val="1"/>
        <cfvo type="num" val="8"/>
        <cfvo type="num" val="16"/>
        <color theme="6" tint="0.59999389629810485"/>
        <color rgb="FFFFFF00"/>
        <color rgb="FFFF0000"/>
      </colorScale>
    </cfRule>
  </conditionalFormatting>
  <conditionalFormatting sqref="I7:L10">
    <cfRule type="colorScale" priority="3">
      <colorScale>
        <cfvo type="num" val="1"/>
        <cfvo type="num" val="8"/>
        <cfvo type="num" val="16"/>
        <color theme="6" tint="0.59999389629810485"/>
        <color rgb="FFFFFF00"/>
        <color rgb="FFFF0000"/>
      </colorScale>
    </cfRule>
  </conditionalFormatting>
  <conditionalFormatting sqref="L16">
    <cfRule type="colorScale" priority="2">
      <colorScale>
        <cfvo type="num" val="1"/>
        <cfvo type="num" val="8"/>
        <cfvo type="num" val="16"/>
        <color theme="6" tint="0.59999389629810485"/>
        <color rgb="FFFFFF00"/>
        <color rgb="FFFF0000"/>
      </colorScale>
    </cfRule>
  </conditionalFormatting>
  <conditionalFormatting sqref="L17:L142">
    <cfRule type="colorScale" priority="1">
      <colorScale>
        <cfvo type="num" val="1"/>
        <cfvo type="num" val="8"/>
        <cfvo type="num" val="16"/>
        <color theme="6" tint="0.59999389629810485"/>
        <color rgb="FFFFFF00"/>
        <color rgb="FFFF0000"/>
      </colorScale>
    </cfRule>
  </conditionalFormatting>
  <dataValidations count="6">
    <dataValidation type="list" allowBlank="1" showInputMessage="1" showErrorMessage="1" sqref="J15:K142">
      <formula1>"1,2,3,4,5"</formula1>
    </dataValidation>
    <dataValidation type="list" allowBlank="1" showInputMessage="1" showErrorMessage="1" sqref="F99:F128 F130:F142 F15:F58">
      <formula1>$E$2:$E$37</formula1>
    </dataValidation>
    <dataValidation type="list" allowBlank="1" showInputMessage="1" showErrorMessage="1" sqref="C8:E8">
      <formula1>PROCESSI</formula1>
    </dataValidation>
    <dataValidation type="list" allowBlank="1" showInputMessage="1" showErrorMessage="1" sqref="C9:E9 G15:G142">
      <formula1>RESPONSABILI</formula1>
    </dataValidation>
    <dataValidation type="list" allowBlank="1" showInputMessage="1" showErrorMessage="1" sqref="B146:L161">
      <formula1 xml:space="preserve"> PROTOCOLLI</formula1>
    </dataValidation>
    <dataValidation type="list" allowBlank="1" showInputMessage="1" showErrorMessage="1" sqref="B165:L168">
      <formula1>MISURE</formula1>
    </dataValidation>
  </dataValidations>
  <printOptions horizontalCentered="1"/>
  <pageMargins left="0.31" right="0.31" top="0.59" bottom="0.27" header="0.31" footer="0.10999999999999999"/>
  <pageSetup paperSize="9" scale="90" orientation="landscape" r:id="rId3"/>
  <headerFooter>
    <oddFooter>&amp;L&amp;K000000Rev. 01 del 30/04/2017&amp;C&amp;K000000MOD.9202-B Risk assessment e piano di gestione del rischio&amp;R&amp;K000000Pagina &amp;P di &amp;N</oddFooter>
  </headerFooter>
  <rowBreaks count="2" manualBreakCount="2">
    <brk id="30" max="11" man="1"/>
    <brk id="89" max="11"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PARAMETRI!$A$2:$A$3</xm:f>
          </x14:formula1>
          <xm:sqref>D15:D142</xm:sqref>
        </x14:dataValidation>
        <x14:dataValidation type="list" allowBlank="1" showInputMessage="1" showErrorMessage="1">
          <x14:formula1>
            <xm:f>PARAMETRI!$E$2:$E$133</xm:f>
          </x14:formula1>
          <xm:sqref>F61:F97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A1:BM296"/>
  <sheetViews>
    <sheetView zoomScale="94" zoomScaleNormal="150" zoomScalePageLayoutView="150" workbookViewId="0">
      <selection activeCell="G114" sqref="G114"/>
    </sheetView>
  </sheetViews>
  <sheetFormatPr defaultColWidth="8.85546875" defaultRowHeight="18" x14ac:dyDescent="0.35"/>
  <cols>
    <col min="1" max="1" width="95.7109375" style="386" customWidth="1"/>
    <col min="2" max="2" width="29.28515625" style="387" customWidth="1"/>
    <col min="3" max="3" width="13" style="388" customWidth="1"/>
    <col min="4" max="4" width="15.42578125" style="389" customWidth="1"/>
    <col min="5" max="5" width="18.42578125" style="386" customWidth="1"/>
    <col min="6" max="6" width="14.85546875" style="390" customWidth="1"/>
    <col min="7" max="7" width="14.28515625" style="391" customWidth="1"/>
    <col min="8" max="8" width="11.42578125" style="390" customWidth="1"/>
    <col min="9" max="9" width="11.7109375" style="391" customWidth="1"/>
    <col min="10" max="65" width="8.85546875" style="364"/>
    <col min="66" max="16384" width="8.85546875" style="9"/>
  </cols>
  <sheetData>
    <row r="1" spans="1:65" ht="24.95" customHeight="1" x14ac:dyDescent="0.3">
      <c r="A1" s="919" t="s">
        <v>798</v>
      </c>
      <c r="B1" s="920"/>
      <c r="C1" s="920"/>
      <c r="D1" s="920"/>
      <c r="E1" s="920"/>
      <c r="F1" s="921"/>
      <c r="G1" s="928"/>
      <c r="H1" s="929"/>
      <c r="I1" s="929"/>
    </row>
    <row r="2" spans="1:65" ht="24.95" customHeight="1" x14ac:dyDescent="0.3">
      <c r="A2" s="922"/>
      <c r="B2" s="923"/>
      <c r="C2" s="923"/>
      <c r="D2" s="923"/>
      <c r="E2" s="923"/>
      <c r="F2" s="924"/>
      <c r="G2" s="929"/>
      <c r="H2" s="929"/>
      <c r="I2" s="929"/>
    </row>
    <row r="3" spans="1:65" ht="24.95" customHeight="1" x14ac:dyDescent="0.3">
      <c r="A3" s="925"/>
      <c r="B3" s="926"/>
      <c r="C3" s="926"/>
      <c r="D3" s="926"/>
      <c r="E3" s="926"/>
      <c r="F3" s="927"/>
      <c r="G3" s="929"/>
      <c r="H3" s="929"/>
      <c r="I3" s="929"/>
    </row>
    <row r="4" spans="1:65" ht="24.95" customHeight="1" x14ac:dyDescent="0.3">
      <c r="A4" s="930" t="s">
        <v>1141</v>
      </c>
      <c r="B4" s="931"/>
      <c r="C4" s="931"/>
      <c r="D4" s="932"/>
      <c r="E4" s="365" t="s">
        <v>1143</v>
      </c>
      <c r="F4" s="366">
        <v>42855</v>
      </c>
      <c r="G4" s="929"/>
      <c r="H4" s="929"/>
      <c r="I4" s="929"/>
    </row>
    <row r="5" spans="1:65" s="368" customFormat="1" ht="30.75" customHeight="1" x14ac:dyDescent="0.35">
      <c r="A5" s="933" t="s">
        <v>799</v>
      </c>
      <c r="B5" s="934"/>
      <c r="C5" s="934"/>
      <c r="D5" s="934"/>
      <c r="E5" s="934"/>
      <c r="F5" s="934"/>
      <c r="G5" s="934"/>
      <c r="H5" s="934"/>
      <c r="I5" s="934"/>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row>
    <row r="6" spans="1:65" s="372" customFormat="1" ht="81" customHeight="1" thickBot="1" x14ac:dyDescent="0.25">
      <c r="A6" s="369" t="s">
        <v>800</v>
      </c>
      <c r="B6" s="370" t="s">
        <v>801</v>
      </c>
      <c r="C6" s="370" t="s">
        <v>802</v>
      </c>
      <c r="D6" s="370" t="s">
        <v>803</v>
      </c>
      <c r="E6" s="370" t="s">
        <v>804</v>
      </c>
      <c r="F6" s="370" t="s">
        <v>805</v>
      </c>
      <c r="G6" s="370" t="s">
        <v>806</v>
      </c>
      <c r="H6" s="370" t="s">
        <v>807</v>
      </c>
      <c r="I6" s="370" t="s">
        <v>808</v>
      </c>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row>
    <row r="7" spans="1:65" s="374" customFormat="1" ht="63.75" x14ac:dyDescent="0.35">
      <c r="A7" s="397" t="s">
        <v>986</v>
      </c>
      <c r="B7" s="398" t="s">
        <v>809</v>
      </c>
      <c r="C7" s="399">
        <v>37076</v>
      </c>
      <c r="D7" s="400" t="s">
        <v>810</v>
      </c>
      <c r="E7" s="400" t="s">
        <v>811</v>
      </c>
      <c r="F7" s="400">
        <v>100</v>
      </c>
      <c r="G7" s="400">
        <v>600</v>
      </c>
      <c r="H7" s="400">
        <v>3</v>
      </c>
      <c r="I7" s="400">
        <v>24</v>
      </c>
      <c r="J7" s="373">
        <v>3</v>
      </c>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row>
    <row r="8" spans="1:65" ht="138" customHeight="1" x14ac:dyDescent="0.3">
      <c r="A8" s="397" t="s">
        <v>987</v>
      </c>
      <c r="B8" s="398" t="s">
        <v>809</v>
      </c>
      <c r="C8" s="399">
        <v>37076</v>
      </c>
      <c r="D8" s="400" t="s">
        <v>810</v>
      </c>
      <c r="E8" s="400" t="s">
        <v>812</v>
      </c>
      <c r="F8" s="400">
        <v>100</v>
      </c>
      <c r="G8" s="400">
        <v>600</v>
      </c>
      <c r="H8" s="400">
        <v>3</v>
      </c>
      <c r="I8" s="400">
        <v>24</v>
      </c>
      <c r="J8" s="364">
        <v>3</v>
      </c>
    </row>
    <row r="9" spans="1:65" ht="54" customHeight="1" x14ac:dyDescent="0.3">
      <c r="A9" s="402" t="s">
        <v>988</v>
      </c>
      <c r="B9" s="398" t="s">
        <v>809</v>
      </c>
      <c r="C9" s="399">
        <v>37076</v>
      </c>
      <c r="D9" s="400" t="s">
        <v>810</v>
      </c>
      <c r="E9" s="400" t="s">
        <v>813</v>
      </c>
      <c r="F9" s="400">
        <v>100</v>
      </c>
      <c r="G9" s="400">
        <v>600</v>
      </c>
      <c r="H9" s="400">
        <v>3</v>
      </c>
      <c r="I9" s="400">
        <v>24</v>
      </c>
      <c r="J9" s="364">
        <v>3</v>
      </c>
    </row>
    <row r="10" spans="1:65" ht="51" x14ac:dyDescent="0.3">
      <c r="A10" s="397" t="s">
        <v>989</v>
      </c>
      <c r="B10" s="398" t="s">
        <v>809</v>
      </c>
      <c r="C10" s="399">
        <v>37076</v>
      </c>
      <c r="D10" s="400" t="s">
        <v>810</v>
      </c>
      <c r="E10" s="400" t="s">
        <v>814</v>
      </c>
      <c r="F10" s="400">
        <v>100</v>
      </c>
      <c r="G10" s="400">
        <v>600</v>
      </c>
      <c r="H10" s="400">
        <v>3</v>
      </c>
      <c r="I10" s="400">
        <v>24</v>
      </c>
      <c r="J10" s="364">
        <v>3</v>
      </c>
    </row>
    <row r="11" spans="1:65" ht="165.75" customHeight="1" x14ac:dyDescent="0.3">
      <c r="A11" s="403" t="s">
        <v>990</v>
      </c>
      <c r="B11" s="398" t="s">
        <v>809</v>
      </c>
      <c r="C11" s="399">
        <v>37076</v>
      </c>
      <c r="D11" s="400" t="s">
        <v>810</v>
      </c>
      <c r="E11" s="400" t="s">
        <v>815</v>
      </c>
      <c r="F11" s="400">
        <v>100</v>
      </c>
      <c r="G11" s="400">
        <v>600</v>
      </c>
      <c r="H11" s="400">
        <v>3</v>
      </c>
      <c r="I11" s="400">
        <v>24</v>
      </c>
      <c r="J11" s="364">
        <v>3</v>
      </c>
    </row>
    <row r="12" spans="1:65" ht="109.5" customHeight="1" x14ac:dyDescent="0.3">
      <c r="A12" s="404" t="s">
        <v>991</v>
      </c>
      <c r="B12" s="405" t="s">
        <v>981</v>
      </c>
      <c r="C12" s="406">
        <v>39543</v>
      </c>
      <c r="D12" s="400" t="s">
        <v>816</v>
      </c>
      <c r="E12" s="400" t="s">
        <v>817</v>
      </c>
      <c r="F12" s="400">
        <v>100</v>
      </c>
      <c r="G12" s="400">
        <v>400</v>
      </c>
      <c r="H12" s="400">
        <v>3</v>
      </c>
      <c r="I12" s="400">
        <v>24</v>
      </c>
      <c r="J12" s="364">
        <v>2</v>
      </c>
    </row>
    <row r="13" spans="1:65" ht="173.25" customHeight="1" x14ac:dyDescent="0.3">
      <c r="A13" s="397" t="s">
        <v>992</v>
      </c>
      <c r="B13" s="405" t="s">
        <v>818</v>
      </c>
      <c r="C13" s="406">
        <v>39543</v>
      </c>
      <c r="D13" s="400" t="s">
        <v>816</v>
      </c>
      <c r="E13" s="400" t="s">
        <v>819</v>
      </c>
      <c r="F13" s="400">
        <v>100</v>
      </c>
      <c r="G13" s="400">
        <v>500</v>
      </c>
      <c r="H13" s="400">
        <v>3</v>
      </c>
      <c r="I13" s="400">
        <v>24</v>
      </c>
      <c r="J13" s="364">
        <v>3</v>
      </c>
    </row>
    <row r="14" spans="1:65" ht="91.5" customHeight="1" x14ac:dyDescent="0.3">
      <c r="A14" s="397" t="s">
        <v>993</v>
      </c>
      <c r="B14" s="405" t="s">
        <v>818</v>
      </c>
      <c r="C14" s="406">
        <v>39543</v>
      </c>
      <c r="D14" s="400" t="s">
        <v>810</v>
      </c>
      <c r="E14" s="400" t="s">
        <v>820</v>
      </c>
      <c r="F14" s="400">
        <v>100</v>
      </c>
      <c r="G14" s="400">
        <v>300</v>
      </c>
      <c r="H14" s="400">
        <v>3</v>
      </c>
      <c r="I14" s="400">
        <v>24</v>
      </c>
      <c r="J14" s="364">
        <v>2</v>
      </c>
    </row>
    <row r="15" spans="1:65" ht="84" customHeight="1" x14ac:dyDescent="0.3">
      <c r="A15" s="397" t="s">
        <v>994</v>
      </c>
      <c r="B15" s="405" t="s">
        <v>818</v>
      </c>
      <c r="C15" s="406">
        <v>39543</v>
      </c>
      <c r="D15" s="400" t="s">
        <v>810</v>
      </c>
      <c r="E15" s="400" t="s">
        <v>821</v>
      </c>
      <c r="F15" s="400">
        <v>100</v>
      </c>
      <c r="G15" s="400">
        <v>300</v>
      </c>
      <c r="H15" s="400">
        <v>3</v>
      </c>
      <c r="I15" s="400">
        <v>24</v>
      </c>
      <c r="J15" s="364">
        <v>2</v>
      </c>
    </row>
    <row r="16" spans="1:65" ht="147.75" customHeight="1" x14ac:dyDescent="0.3">
      <c r="A16" s="397" t="s">
        <v>995</v>
      </c>
      <c r="B16" s="405" t="s">
        <v>818</v>
      </c>
      <c r="C16" s="406">
        <v>39543</v>
      </c>
      <c r="D16" s="400" t="s">
        <v>810</v>
      </c>
      <c r="E16" s="400" t="s">
        <v>822</v>
      </c>
      <c r="F16" s="400">
        <v>100</v>
      </c>
      <c r="G16" s="400">
        <v>500</v>
      </c>
      <c r="H16" s="400">
        <v>3</v>
      </c>
      <c r="I16" s="400">
        <v>24</v>
      </c>
      <c r="J16" s="364">
        <v>3</v>
      </c>
    </row>
    <row r="17" spans="1:65" ht="68.25" customHeight="1" x14ac:dyDescent="0.3">
      <c r="A17" s="397" t="s">
        <v>996</v>
      </c>
      <c r="B17" s="405" t="s">
        <v>818</v>
      </c>
      <c r="C17" s="406">
        <v>39543</v>
      </c>
      <c r="D17" s="400" t="s">
        <v>823</v>
      </c>
      <c r="E17" s="400" t="s">
        <v>824</v>
      </c>
      <c r="F17" s="400">
        <v>100</v>
      </c>
      <c r="G17" s="400">
        <v>500</v>
      </c>
      <c r="H17" s="400">
        <v>3</v>
      </c>
      <c r="I17" s="400">
        <v>24</v>
      </c>
      <c r="J17" s="364">
        <v>3</v>
      </c>
    </row>
    <row r="18" spans="1:65" ht="103.5" customHeight="1" x14ac:dyDescent="0.3">
      <c r="A18" s="397" t="s">
        <v>997</v>
      </c>
      <c r="B18" s="405" t="s">
        <v>982</v>
      </c>
      <c r="C18" s="406">
        <v>39543</v>
      </c>
      <c r="D18" s="400" t="s">
        <v>810</v>
      </c>
      <c r="E18" s="400" t="s">
        <v>825</v>
      </c>
      <c r="F18" s="400">
        <v>100</v>
      </c>
      <c r="G18" s="400">
        <v>500</v>
      </c>
      <c r="H18" s="400">
        <v>3</v>
      </c>
      <c r="I18" s="400">
        <v>24</v>
      </c>
      <c r="J18" s="364">
        <v>3</v>
      </c>
    </row>
    <row r="19" spans="1:65" ht="133.5" customHeight="1" x14ac:dyDescent="0.3">
      <c r="A19" s="397" t="s">
        <v>998</v>
      </c>
      <c r="B19" s="405" t="s">
        <v>983</v>
      </c>
      <c r="C19" s="406">
        <v>39543</v>
      </c>
      <c r="D19" s="400" t="s">
        <v>810</v>
      </c>
      <c r="E19" s="407" t="s">
        <v>826</v>
      </c>
      <c r="F19" s="400">
        <v>100</v>
      </c>
      <c r="G19" s="400">
        <v>500</v>
      </c>
      <c r="H19" s="400">
        <v>3</v>
      </c>
      <c r="I19" s="400">
        <v>24</v>
      </c>
      <c r="J19" s="364">
        <v>3</v>
      </c>
    </row>
    <row r="20" spans="1:65" ht="112.5" customHeight="1" x14ac:dyDescent="0.3">
      <c r="A20" s="397" t="s">
        <v>999</v>
      </c>
      <c r="B20" s="405" t="s">
        <v>984</v>
      </c>
      <c r="C20" s="406">
        <v>39543</v>
      </c>
      <c r="D20" s="400" t="s">
        <v>810</v>
      </c>
      <c r="E20" s="400" t="s">
        <v>827</v>
      </c>
      <c r="F20" s="400">
        <v>100</v>
      </c>
      <c r="G20" s="400">
        <v>500</v>
      </c>
      <c r="H20" s="400">
        <v>3</v>
      </c>
      <c r="I20" s="400">
        <v>24</v>
      </c>
      <c r="J20" s="364">
        <v>3</v>
      </c>
    </row>
    <row r="21" spans="1:65" ht="111" customHeight="1" x14ac:dyDescent="0.3">
      <c r="A21" s="397" t="s">
        <v>1000</v>
      </c>
      <c r="B21" s="405" t="s">
        <v>985</v>
      </c>
      <c r="C21" s="406">
        <v>39543</v>
      </c>
      <c r="D21" s="400" t="s">
        <v>816</v>
      </c>
      <c r="E21" s="400" t="s">
        <v>828</v>
      </c>
      <c r="F21" s="400">
        <v>100</v>
      </c>
      <c r="G21" s="400">
        <v>500</v>
      </c>
      <c r="H21" s="400">
        <v>3</v>
      </c>
      <c r="I21" s="400">
        <v>24</v>
      </c>
      <c r="J21" s="364">
        <v>3</v>
      </c>
    </row>
    <row r="22" spans="1:65" s="375" customFormat="1" ht="64.5" thickBot="1" x14ac:dyDescent="0.35">
      <c r="A22" s="397" t="s">
        <v>1001</v>
      </c>
      <c r="B22" s="405" t="s">
        <v>818</v>
      </c>
      <c r="C22" s="406">
        <v>39543</v>
      </c>
      <c r="D22" s="408" t="s">
        <v>810</v>
      </c>
      <c r="E22" s="408" t="s">
        <v>829</v>
      </c>
      <c r="F22" s="400">
        <v>100</v>
      </c>
      <c r="G22" s="400">
        <v>400</v>
      </c>
      <c r="H22" s="400">
        <v>3</v>
      </c>
      <c r="I22" s="400">
        <v>24</v>
      </c>
      <c r="J22" s="364">
        <v>3</v>
      </c>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row>
    <row r="23" spans="1:65" s="376" customFormat="1" ht="250.5" customHeight="1" x14ac:dyDescent="0.3">
      <c r="A23" s="397" t="s">
        <v>1002</v>
      </c>
      <c r="B23" s="409" t="s">
        <v>830</v>
      </c>
      <c r="C23" s="410">
        <v>40019</v>
      </c>
      <c r="D23" s="408" t="s">
        <v>810</v>
      </c>
      <c r="E23" s="411" t="s">
        <v>831</v>
      </c>
      <c r="F23" s="400">
        <v>400</v>
      </c>
      <c r="G23" s="400">
        <v>1000</v>
      </c>
      <c r="H23" s="408">
        <v>12</v>
      </c>
      <c r="I23" s="408">
        <v>24</v>
      </c>
      <c r="J23" s="364">
        <v>4</v>
      </c>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row>
    <row r="24" spans="1:65" s="376" customFormat="1" ht="132.75" customHeight="1" x14ac:dyDescent="0.3">
      <c r="A24" s="402" t="s">
        <v>1003</v>
      </c>
      <c r="B24" s="409" t="s">
        <v>830</v>
      </c>
      <c r="C24" s="410">
        <v>40019</v>
      </c>
      <c r="D24" s="408" t="s">
        <v>810</v>
      </c>
      <c r="E24" s="412" t="s">
        <v>832</v>
      </c>
      <c r="F24" s="400">
        <v>300</v>
      </c>
      <c r="G24" s="400">
        <v>800</v>
      </c>
      <c r="H24" s="408">
        <v>12</v>
      </c>
      <c r="I24" s="408">
        <v>24</v>
      </c>
      <c r="J24" s="364">
        <v>4</v>
      </c>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row>
    <row r="25" spans="1:65" s="376" customFormat="1" ht="307.5" customHeight="1" x14ac:dyDescent="0.3">
      <c r="A25" s="397" t="s">
        <v>1004</v>
      </c>
      <c r="B25" s="409" t="s">
        <v>830</v>
      </c>
      <c r="C25" s="410">
        <v>40019</v>
      </c>
      <c r="D25" s="408" t="s">
        <v>810</v>
      </c>
      <c r="E25" s="408" t="s">
        <v>833</v>
      </c>
      <c r="F25" s="400">
        <v>400</v>
      </c>
      <c r="G25" s="400">
        <v>1000</v>
      </c>
      <c r="H25" s="408">
        <v>12</v>
      </c>
      <c r="I25" s="408">
        <v>24</v>
      </c>
      <c r="J25" s="364">
        <v>4</v>
      </c>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row>
    <row r="26" spans="1:65" s="376" customFormat="1" ht="123.75" customHeight="1" x14ac:dyDescent="0.3">
      <c r="A26" s="397" t="s">
        <v>1005</v>
      </c>
      <c r="B26" s="409" t="s">
        <v>834</v>
      </c>
      <c r="C26" s="410" t="s">
        <v>835</v>
      </c>
      <c r="D26" s="408" t="s">
        <v>810</v>
      </c>
      <c r="E26" s="408" t="s">
        <v>836</v>
      </c>
      <c r="F26" s="400">
        <v>400</v>
      </c>
      <c r="G26" s="400">
        <v>1000</v>
      </c>
      <c r="H26" s="408">
        <v>12</v>
      </c>
      <c r="I26" s="408">
        <v>24</v>
      </c>
      <c r="J26" s="364">
        <v>4</v>
      </c>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row>
    <row r="27" spans="1:65" s="376" customFormat="1" ht="266.25" customHeight="1" x14ac:dyDescent="0.3">
      <c r="A27" s="397" t="s">
        <v>1006</v>
      </c>
      <c r="B27" s="409" t="s">
        <v>830</v>
      </c>
      <c r="C27" s="410">
        <v>40019</v>
      </c>
      <c r="D27" s="408" t="s">
        <v>810</v>
      </c>
      <c r="E27" s="408">
        <v>630</v>
      </c>
      <c r="F27" s="400">
        <v>400</v>
      </c>
      <c r="G27" s="400">
        <v>1000</v>
      </c>
      <c r="H27" s="408">
        <v>12</v>
      </c>
      <c r="I27" s="408">
        <v>24</v>
      </c>
      <c r="J27" s="364">
        <v>4</v>
      </c>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row>
    <row r="28" spans="1:65" s="376" customFormat="1" ht="247.5" customHeight="1" x14ac:dyDescent="0.3">
      <c r="A28" s="397" t="s">
        <v>1007</v>
      </c>
      <c r="B28" s="409" t="s">
        <v>830</v>
      </c>
      <c r="C28" s="410">
        <v>40019</v>
      </c>
      <c r="D28" s="408" t="s">
        <v>837</v>
      </c>
      <c r="E28" s="408">
        <v>74</v>
      </c>
      <c r="F28" s="400">
        <v>400</v>
      </c>
      <c r="G28" s="400">
        <v>1000</v>
      </c>
      <c r="H28" s="408">
        <v>12</v>
      </c>
      <c r="I28" s="408">
        <v>24</v>
      </c>
      <c r="J28" s="364">
        <v>4</v>
      </c>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row>
    <row r="29" spans="1:65" s="376" customFormat="1" ht="204.95" customHeight="1" x14ac:dyDescent="0.3">
      <c r="A29" s="397" t="s">
        <v>1008</v>
      </c>
      <c r="B29" s="409" t="s">
        <v>830</v>
      </c>
      <c r="C29" s="410">
        <v>40019</v>
      </c>
      <c r="D29" s="408" t="s">
        <v>838</v>
      </c>
      <c r="E29" s="411" t="s">
        <v>839</v>
      </c>
      <c r="F29" s="400">
        <v>300</v>
      </c>
      <c r="G29" s="400">
        <v>800</v>
      </c>
      <c r="H29" s="408">
        <v>12</v>
      </c>
      <c r="I29" s="408">
        <v>24</v>
      </c>
      <c r="J29" s="364">
        <v>4</v>
      </c>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row>
    <row r="30" spans="1:65" ht="87.75" customHeight="1" x14ac:dyDescent="0.3">
      <c r="A30" s="397" t="s">
        <v>1009</v>
      </c>
      <c r="B30" s="413" t="s">
        <v>840</v>
      </c>
      <c r="C30" s="414">
        <v>37076</v>
      </c>
      <c r="D30" s="400" t="s">
        <v>810</v>
      </c>
      <c r="E30" s="400">
        <v>317</v>
      </c>
      <c r="F30" s="400">
        <v>300</v>
      </c>
      <c r="G30" s="400">
        <v>800</v>
      </c>
      <c r="H30" s="400">
        <v>12</v>
      </c>
      <c r="I30" s="400">
        <v>24</v>
      </c>
      <c r="J30" s="364">
        <v>4</v>
      </c>
    </row>
    <row r="31" spans="1:65" ht="104.25" customHeight="1" x14ac:dyDescent="0.3">
      <c r="A31" s="397" t="s">
        <v>1010</v>
      </c>
      <c r="B31" s="413" t="s">
        <v>841</v>
      </c>
      <c r="C31" s="414">
        <v>37076</v>
      </c>
      <c r="D31" s="400" t="s">
        <v>810</v>
      </c>
      <c r="E31" s="400">
        <v>318</v>
      </c>
      <c r="F31" s="400">
        <v>100</v>
      </c>
      <c r="G31" s="400">
        <v>200</v>
      </c>
      <c r="H31" s="400"/>
      <c r="I31" s="400"/>
      <c r="J31" s="364">
        <v>1</v>
      </c>
    </row>
    <row r="32" spans="1:65" ht="95.25" customHeight="1" x14ac:dyDescent="0.3">
      <c r="A32" s="397" t="s">
        <v>1011</v>
      </c>
      <c r="B32" s="413" t="s">
        <v>842</v>
      </c>
      <c r="C32" s="414">
        <v>37076</v>
      </c>
      <c r="D32" s="400" t="s">
        <v>810</v>
      </c>
      <c r="E32" s="400">
        <v>319</v>
      </c>
      <c r="F32" s="400">
        <v>200</v>
      </c>
      <c r="G32" s="400">
        <v>600</v>
      </c>
      <c r="H32" s="400">
        <v>12</v>
      </c>
      <c r="I32" s="400">
        <v>24</v>
      </c>
      <c r="J32" s="364">
        <v>3</v>
      </c>
    </row>
    <row r="33" spans="1:65" ht="78.75" customHeight="1" x14ac:dyDescent="0.3">
      <c r="A33" s="403" t="s">
        <v>1012</v>
      </c>
      <c r="B33" s="413" t="s">
        <v>843</v>
      </c>
      <c r="C33" s="414">
        <v>37076</v>
      </c>
      <c r="D33" s="400" t="s">
        <v>810</v>
      </c>
      <c r="E33" s="407" t="s">
        <v>844</v>
      </c>
      <c r="F33" s="400">
        <v>300</v>
      </c>
      <c r="G33" s="400">
        <v>800</v>
      </c>
      <c r="H33" s="400">
        <v>12</v>
      </c>
      <c r="I33" s="400">
        <v>24</v>
      </c>
      <c r="J33" s="364">
        <v>4</v>
      </c>
    </row>
    <row r="34" spans="1:65" ht="98.25" customHeight="1" x14ac:dyDescent="0.3">
      <c r="A34" s="403" t="s">
        <v>1013</v>
      </c>
      <c r="B34" s="413" t="s">
        <v>845</v>
      </c>
      <c r="C34" s="414">
        <v>37076</v>
      </c>
      <c r="D34" s="400" t="s">
        <v>810</v>
      </c>
      <c r="E34" s="400" t="s">
        <v>846</v>
      </c>
      <c r="F34" s="400">
        <v>200</v>
      </c>
      <c r="G34" s="400">
        <v>600</v>
      </c>
      <c r="H34" s="400">
        <v>12</v>
      </c>
      <c r="I34" s="400">
        <v>24</v>
      </c>
      <c r="J34" s="364">
        <v>3</v>
      </c>
    </row>
    <row r="35" spans="1:65" ht="91.5" customHeight="1" x14ac:dyDescent="0.3">
      <c r="A35" s="403" t="s">
        <v>1014</v>
      </c>
      <c r="B35" s="413" t="s">
        <v>845</v>
      </c>
      <c r="C35" s="414">
        <v>37076</v>
      </c>
      <c r="D35" s="400" t="s">
        <v>810</v>
      </c>
      <c r="E35" s="400" t="s">
        <v>847</v>
      </c>
      <c r="F35" s="400">
        <v>300</v>
      </c>
      <c r="G35" s="400">
        <v>800</v>
      </c>
      <c r="H35" s="400">
        <v>12</v>
      </c>
      <c r="I35" s="400">
        <v>24</v>
      </c>
      <c r="J35" s="364">
        <v>4</v>
      </c>
    </row>
    <row r="36" spans="1:65" ht="102.75" customHeight="1" x14ac:dyDescent="0.3">
      <c r="A36" s="403" t="s">
        <v>1015</v>
      </c>
      <c r="B36" s="413" t="s">
        <v>848</v>
      </c>
      <c r="C36" s="414">
        <v>41241</v>
      </c>
      <c r="D36" s="400" t="s">
        <v>810</v>
      </c>
      <c r="E36" s="400" t="s">
        <v>849</v>
      </c>
      <c r="F36" s="400">
        <v>300</v>
      </c>
      <c r="G36" s="400">
        <v>800</v>
      </c>
      <c r="H36" s="400">
        <v>12</v>
      </c>
      <c r="I36" s="400">
        <v>24</v>
      </c>
      <c r="J36" s="364">
        <v>4</v>
      </c>
    </row>
    <row r="37" spans="1:65" ht="100.5" customHeight="1" x14ac:dyDescent="0.3">
      <c r="A37" s="403" t="s">
        <v>1016</v>
      </c>
      <c r="B37" s="413" t="s">
        <v>850</v>
      </c>
      <c r="C37" s="414">
        <v>37076</v>
      </c>
      <c r="D37" s="400" t="s">
        <v>810</v>
      </c>
      <c r="E37" s="400">
        <v>320</v>
      </c>
      <c r="F37" s="400">
        <v>200</v>
      </c>
      <c r="G37" s="400">
        <v>800</v>
      </c>
      <c r="H37" s="400"/>
      <c r="I37" s="400"/>
      <c r="J37" s="364">
        <v>4</v>
      </c>
    </row>
    <row r="38" spans="1:65" ht="64.5" customHeight="1" x14ac:dyDescent="0.3">
      <c r="A38" s="397" t="s">
        <v>1017</v>
      </c>
      <c r="B38" s="413" t="s">
        <v>851</v>
      </c>
      <c r="C38" s="414">
        <v>37076</v>
      </c>
      <c r="D38" s="400" t="s">
        <v>810</v>
      </c>
      <c r="E38" s="400">
        <v>321</v>
      </c>
      <c r="F38" s="400">
        <v>200</v>
      </c>
      <c r="G38" s="400">
        <v>600</v>
      </c>
      <c r="H38" s="400"/>
      <c r="I38" s="400"/>
      <c r="J38" s="364">
        <v>3</v>
      </c>
    </row>
    <row r="39" spans="1:65" ht="54.75" customHeight="1" x14ac:dyDescent="0.3">
      <c r="A39" s="403" t="s">
        <v>1018</v>
      </c>
      <c r="B39" s="413" t="s">
        <v>851</v>
      </c>
      <c r="C39" s="414">
        <v>37076</v>
      </c>
      <c r="D39" s="400" t="s">
        <v>816</v>
      </c>
      <c r="E39" s="400">
        <v>321</v>
      </c>
      <c r="F39" s="400">
        <v>200</v>
      </c>
      <c r="G39" s="400">
        <v>600</v>
      </c>
      <c r="H39" s="400">
        <v>12</v>
      </c>
      <c r="I39" s="400">
        <v>24</v>
      </c>
      <c r="J39" s="364">
        <v>3</v>
      </c>
    </row>
    <row r="40" spans="1:65" ht="97.5" customHeight="1" x14ac:dyDescent="0.3">
      <c r="A40" s="397" t="s">
        <v>1019</v>
      </c>
      <c r="B40" s="413" t="s">
        <v>850</v>
      </c>
      <c r="C40" s="414">
        <v>37076</v>
      </c>
      <c r="D40" s="400" t="s">
        <v>816</v>
      </c>
      <c r="E40" s="407" t="s">
        <v>1020</v>
      </c>
      <c r="F40" s="400">
        <v>100</v>
      </c>
      <c r="G40" s="400">
        <v>200</v>
      </c>
      <c r="H40" s="400"/>
      <c r="I40" s="400"/>
      <c r="J40" s="364">
        <v>1</v>
      </c>
    </row>
    <row r="41" spans="1:65" ht="145.5" customHeight="1" x14ac:dyDescent="0.3">
      <c r="A41" s="403" t="s">
        <v>1021</v>
      </c>
      <c r="B41" s="413" t="s">
        <v>851</v>
      </c>
      <c r="C41" s="414">
        <v>37076</v>
      </c>
      <c r="D41" s="400" t="s">
        <v>810</v>
      </c>
      <c r="E41" s="407" t="s">
        <v>852</v>
      </c>
      <c r="F41" s="400">
        <v>200</v>
      </c>
      <c r="G41" s="400">
        <v>600</v>
      </c>
      <c r="H41" s="400">
        <v>12</v>
      </c>
      <c r="I41" s="400">
        <v>24</v>
      </c>
      <c r="J41" s="364">
        <v>3</v>
      </c>
    </row>
    <row r="42" spans="1:65" ht="62.25" customHeight="1" x14ac:dyDescent="0.3">
      <c r="A42" s="403" t="s">
        <v>1022</v>
      </c>
      <c r="B42" s="413" t="s">
        <v>851</v>
      </c>
      <c r="C42" s="414">
        <v>37076</v>
      </c>
      <c r="D42" s="400" t="s">
        <v>810</v>
      </c>
      <c r="E42" s="400">
        <v>321</v>
      </c>
      <c r="F42" s="400">
        <v>300</v>
      </c>
      <c r="G42" s="400">
        <v>800</v>
      </c>
      <c r="H42" s="400">
        <v>12</v>
      </c>
      <c r="I42" s="400">
        <v>24</v>
      </c>
      <c r="J42" s="364">
        <v>4</v>
      </c>
    </row>
    <row r="43" spans="1:65" ht="303.75" customHeight="1" x14ac:dyDescent="0.3">
      <c r="A43" s="404" t="s">
        <v>1023</v>
      </c>
      <c r="B43" s="413" t="s">
        <v>845</v>
      </c>
      <c r="C43" s="414">
        <v>37076</v>
      </c>
      <c r="D43" s="400" t="s">
        <v>810</v>
      </c>
      <c r="E43" s="400" t="s">
        <v>853</v>
      </c>
      <c r="F43" s="400">
        <v>300</v>
      </c>
      <c r="G43" s="400">
        <v>800</v>
      </c>
      <c r="H43" s="415"/>
      <c r="I43" s="415"/>
      <c r="J43" s="364">
        <v>4</v>
      </c>
    </row>
    <row r="44" spans="1:65" ht="177" customHeight="1" x14ac:dyDescent="0.3">
      <c r="A44" s="403" t="s">
        <v>1024</v>
      </c>
      <c r="B44" s="416" t="s">
        <v>1025</v>
      </c>
      <c r="C44" s="417">
        <v>37161</v>
      </c>
      <c r="D44" s="400" t="s">
        <v>810</v>
      </c>
      <c r="E44" s="400">
        <v>453</v>
      </c>
      <c r="F44" s="400">
        <v>300</v>
      </c>
      <c r="G44" s="400">
        <v>800</v>
      </c>
      <c r="H44" s="400">
        <v>12</v>
      </c>
      <c r="I44" s="400">
        <v>24</v>
      </c>
      <c r="J44" s="364">
        <v>4</v>
      </c>
    </row>
    <row r="45" spans="1:65" ht="96" customHeight="1" x14ac:dyDescent="0.3">
      <c r="A45" s="403" t="s">
        <v>1026</v>
      </c>
      <c r="B45" s="416" t="s">
        <v>854</v>
      </c>
      <c r="C45" s="417">
        <v>37161</v>
      </c>
      <c r="D45" s="400" t="s">
        <v>816</v>
      </c>
      <c r="E45" s="400">
        <v>454</v>
      </c>
      <c r="F45" s="400">
        <v>100</v>
      </c>
      <c r="G45" s="400">
        <v>500</v>
      </c>
      <c r="H45" s="400">
        <v>12</v>
      </c>
      <c r="I45" s="400">
        <v>24</v>
      </c>
      <c r="J45" s="364">
        <v>3</v>
      </c>
    </row>
    <row r="46" spans="1:65" ht="95.25" customHeight="1" x14ac:dyDescent="0.3">
      <c r="A46" s="403" t="s">
        <v>1027</v>
      </c>
      <c r="B46" s="416" t="s">
        <v>854</v>
      </c>
      <c r="C46" s="417">
        <v>37161</v>
      </c>
      <c r="D46" s="400" t="s">
        <v>810</v>
      </c>
      <c r="E46" s="400">
        <v>455</v>
      </c>
      <c r="F46" s="400">
        <v>500</v>
      </c>
      <c r="G46" s="400">
        <v>500</v>
      </c>
      <c r="H46" s="400">
        <v>12</v>
      </c>
      <c r="I46" s="400">
        <v>24</v>
      </c>
      <c r="J46" s="364">
        <v>3</v>
      </c>
    </row>
    <row r="47" spans="1:65" ht="89.25" x14ac:dyDescent="0.3">
      <c r="A47" s="403" t="s">
        <v>1028</v>
      </c>
      <c r="B47" s="416" t="s">
        <v>854</v>
      </c>
      <c r="C47" s="417">
        <v>37161</v>
      </c>
      <c r="D47" s="400" t="s">
        <v>816</v>
      </c>
      <c r="E47" s="400">
        <v>457</v>
      </c>
      <c r="F47" s="400">
        <v>100</v>
      </c>
      <c r="G47" s="400">
        <v>200</v>
      </c>
      <c r="H47" s="400"/>
      <c r="I47" s="400"/>
      <c r="J47" s="364">
        <v>1</v>
      </c>
    </row>
    <row r="48" spans="1:65" s="375" customFormat="1" ht="93" customHeight="1" thickBot="1" x14ac:dyDescent="0.35">
      <c r="A48" s="403" t="s">
        <v>1029</v>
      </c>
      <c r="B48" s="416" t="s">
        <v>854</v>
      </c>
      <c r="C48" s="417">
        <v>37161</v>
      </c>
      <c r="D48" s="400" t="s">
        <v>816</v>
      </c>
      <c r="E48" s="400">
        <v>459</v>
      </c>
      <c r="F48" s="400">
        <v>100</v>
      </c>
      <c r="G48" s="400">
        <v>333.33</v>
      </c>
      <c r="H48" s="400">
        <v>12</v>
      </c>
      <c r="I48" s="400">
        <v>24</v>
      </c>
      <c r="J48" s="364">
        <v>2</v>
      </c>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row>
    <row r="49" spans="1:65" ht="89.25" x14ac:dyDescent="0.3">
      <c r="A49" s="403" t="s">
        <v>1030</v>
      </c>
      <c r="B49" s="416" t="s">
        <v>854</v>
      </c>
      <c r="C49" s="417">
        <v>37161</v>
      </c>
      <c r="D49" s="400" t="s">
        <v>810</v>
      </c>
      <c r="E49" s="400">
        <v>460</v>
      </c>
      <c r="F49" s="400">
        <v>100</v>
      </c>
      <c r="G49" s="400">
        <v>500</v>
      </c>
      <c r="H49" s="400">
        <v>12</v>
      </c>
      <c r="I49" s="400">
        <v>24</v>
      </c>
      <c r="J49" s="364">
        <v>3</v>
      </c>
    </row>
    <row r="50" spans="1:65" ht="123.75" customHeight="1" x14ac:dyDescent="0.3">
      <c r="A50" s="403" t="s">
        <v>1031</v>
      </c>
      <c r="B50" s="416" t="s">
        <v>1032</v>
      </c>
      <c r="C50" s="417">
        <v>37161</v>
      </c>
      <c r="D50" s="400" t="s">
        <v>816</v>
      </c>
      <c r="E50" s="400">
        <v>461</v>
      </c>
      <c r="F50" s="400">
        <v>100</v>
      </c>
      <c r="G50" s="400">
        <v>500</v>
      </c>
      <c r="H50" s="400">
        <v>12</v>
      </c>
      <c r="I50" s="400">
        <v>24</v>
      </c>
      <c r="J50" s="364">
        <v>3</v>
      </c>
    </row>
    <row r="51" spans="1:65" ht="89.25" x14ac:dyDescent="0.3">
      <c r="A51" s="403" t="s">
        <v>1033</v>
      </c>
      <c r="B51" s="416" t="s">
        <v>854</v>
      </c>
      <c r="C51" s="417">
        <v>37161</v>
      </c>
      <c r="D51" s="400" t="s">
        <v>810</v>
      </c>
      <c r="E51" s="407" t="s">
        <v>855</v>
      </c>
      <c r="F51" s="400">
        <v>100</v>
      </c>
      <c r="G51" s="400">
        <v>200</v>
      </c>
      <c r="H51" s="400"/>
      <c r="I51" s="400"/>
      <c r="J51" s="364">
        <v>1</v>
      </c>
    </row>
    <row r="52" spans="1:65" s="375" customFormat="1" ht="90" thickBot="1" x14ac:dyDescent="0.35">
      <c r="A52" s="403" t="s">
        <v>1034</v>
      </c>
      <c r="B52" s="416" t="s">
        <v>854</v>
      </c>
      <c r="C52" s="417">
        <v>37161</v>
      </c>
      <c r="D52" s="400" t="s">
        <v>810</v>
      </c>
      <c r="E52" s="407" t="s">
        <v>856</v>
      </c>
      <c r="F52" s="400">
        <v>100</v>
      </c>
      <c r="G52" s="400">
        <v>300</v>
      </c>
      <c r="H52" s="400"/>
      <c r="I52" s="400"/>
      <c r="J52" s="364">
        <v>2</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row>
    <row r="53" spans="1:65" s="376" customFormat="1" ht="157.5" customHeight="1" x14ac:dyDescent="0.3">
      <c r="A53" s="403" t="s">
        <v>1035</v>
      </c>
      <c r="B53" s="416" t="s">
        <v>854</v>
      </c>
      <c r="C53" s="417">
        <v>37161</v>
      </c>
      <c r="D53" s="400" t="s">
        <v>810</v>
      </c>
      <c r="E53" s="400">
        <v>473</v>
      </c>
      <c r="F53" s="400">
        <v>100</v>
      </c>
      <c r="G53" s="400">
        <v>500</v>
      </c>
      <c r="H53" s="400">
        <v>3</v>
      </c>
      <c r="I53" s="400">
        <v>12</v>
      </c>
      <c r="J53" s="364">
        <v>3</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row>
    <row r="54" spans="1:65" s="376" customFormat="1" ht="129.75" customHeight="1" x14ac:dyDescent="0.3">
      <c r="A54" s="403" t="s">
        <v>1036</v>
      </c>
      <c r="B54" s="416" t="s">
        <v>854</v>
      </c>
      <c r="C54" s="417">
        <v>37161</v>
      </c>
      <c r="D54" s="400" t="s">
        <v>810</v>
      </c>
      <c r="E54" s="400">
        <v>474</v>
      </c>
      <c r="F54" s="400">
        <v>100</v>
      </c>
      <c r="G54" s="400">
        <v>500</v>
      </c>
      <c r="H54" s="400">
        <v>3</v>
      </c>
      <c r="I54" s="400">
        <v>12</v>
      </c>
      <c r="J54" s="364">
        <v>3</v>
      </c>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row>
    <row r="55" spans="1:65" s="376" customFormat="1" ht="81" customHeight="1" x14ac:dyDescent="0.3">
      <c r="A55" s="403" t="s">
        <v>1037</v>
      </c>
      <c r="B55" s="418" t="s">
        <v>857</v>
      </c>
      <c r="C55" s="419">
        <v>40026</v>
      </c>
      <c r="D55" s="400" t="s">
        <v>810</v>
      </c>
      <c r="E55" s="400">
        <v>513</v>
      </c>
      <c r="F55" s="400">
        <v>100</v>
      </c>
      <c r="G55" s="400">
        <v>500</v>
      </c>
      <c r="H55" s="400"/>
      <c r="I55" s="400"/>
      <c r="J55" s="364">
        <v>3</v>
      </c>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row>
    <row r="56" spans="1:65" s="376" customFormat="1" ht="84" customHeight="1" x14ac:dyDescent="0.3">
      <c r="A56" s="403" t="s">
        <v>1038</v>
      </c>
      <c r="B56" s="418" t="s">
        <v>857</v>
      </c>
      <c r="C56" s="419">
        <v>40026</v>
      </c>
      <c r="D56" s="400" t="s">
        <v>810</v>
      </c>
      <c r="E56" s="400" t="s">
        <v>858</v>
      </c>
      <c r="F56" s="400">
        <v>100</v>
      </c>
      <c r="G56" s="400">
        <v>800</v>
      </c>
      <c r="H56" s="400">
        <v>3</v>
      </c>
      <c r="I56" s="400">
        <v>24</v>
      </c>
      <c r="J56" s="364">
        <v>4</v>
      </c>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row>
    <row r="57" spans="1:65" s="376" customFormat="1" ht="104.25" customHeight="1" x14ac:dyDescent="0.3">
      <c r="A57" s="403" t="s">
        <v>1039</v>
      </c>
      <c r="B57" s="418" t="s">
        <v>857</v>
      </c>
      <c r="C57" s="419">
        <v>40026</v>
      </c>
      <c r="D57" s="400" t="s">
        <v>810</v>
      </c>
      <c r="E57" s="400">
        <v>514</v>
      </c>
      <c r="F57" s="400">
        <v>100</v>
      </c>
      <c r="G57" s="400">
        <v>800</v>
      </c>
      <c r="H57" s="400">
        <v>3</v>
      </c>
      <c r="I57" s="400">
        <v>24</v>
      </c>
      <c r="J57" s="364">
        <v>4</v>
      </c>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row>
    <row r="58" spans="1:65" s="376" customFormat="1" ht="96.75" customHeight="1" x14ac:dyDescent="0.3">
      <c r="A58" s="403" t="s">
        <v>1040</v>
      </c>
      <c r="B58" s="418" t="s">
        <v>857</v>
      </c>
      <c r="C58" s="419">
        <v>40026</v>
      </c>
      <c r="D58" s="400" t="s">
        <v>810</v>
      </c>
      <c r="E58" s="400">
        <v>515</v>
      </c>
      <c r="F58" s="400">
        <v>100</v>
      </c>
      <c r="G58" s="400">
        <v>500</v>
      </c>
      <c r="H58" s="400"/>
      <c r="I58" s="400"/>
      <c r="J58" s="364">
        <v>3</v>
      </c>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row>
    <row r="59" spans="1:65" s="376" customFormat="1" ht="78" customHeight="1" x14ac:dyDescent="0.3">
      <c r="A59" s="403" t="s">
        <v>1041</v>
      </c>
      <c r="B59" s="418" t="s">
        <v>857</v>
      </c>
      <c r="C59" s="419">
        <v>40026</v>
      </c>
      <c r="D59" s="400" t="s">
        <v>810</v>
      </c>
      <c r="E59" s="400">
        <v>516</v>
      </c>
      <c r="F59" s="400">
        <v>100</v>
      </c>
      <c r="G59" s="400">
        <v>500</v>
      </c>
      <c r="H59" s="400"/>
      <c r="I59" s="400"/>
      <c r="J59" s="364">
        <v>3</v>
      </c>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row>
    <row r="60" spans="1:65" s="376" customFormat="1" ht="86.25" customHeight="1" x14ac:dyDescent="0.3">
      <c r="A60" s="403" t="s">
        <v>1042</v>
      </c>
      <c r="B60" s="418" t="s">
        <v>857</v>
      </c>
      <c r="C60" s="419">
        <v>40026</v>
      </c>
      <c r="D60" s="400" t="s">
        <v>810</v>
      </c>
      <c r="E60" s="400">
        <v>517</v>
      </c>
      <c r="F60" s="400">
        <v>100</v>
      </c>
      <c r="G60" s="400">
        <v>500</v>
      </c>
      <c r="H60" s="400"/>
      <c r="I60" s="400"/>
      <c r="J60" s="364">
        <v>3</v>
      </c>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row>
    <row r="61" spans="1:65" s="376" customFormat="1" ht="159.75" customHeight="1" x14ac:dyDescent="0.3">
      <c r="A61" s="403" t="s">
        <v>1043</v>
      </c>
      <c r="B61" s="418" t="s">
        <v>857</v>
      </c>
      <c r="C61" s="419">
        <v>40026</v>
      </c>
      <c r="D61" s="400" t="s">
        <v>810</v>
      </c>
      <c r="E61" s="400" t="s">
        <v>859</v>
      </c>
      <c r="F61" s="400">
        <v>100</v>
      </c>
      <c r="G61" s="400">
        <v>500</v>
      </c>
      <c r="H61" s="400"/>
      <c r="I61" s="400"/>
      <c r="J61" s="364">
        <v>3</v>
      </c>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row>
    <row r="62" spans="1:65" s="376" customFormat="1" ht="168.75" customHeight="1" x14ac:dyDescent="0.3">
      <c r="A62" s="403" t="s">
        <v>1044</v>
      </c>
      <c r="B62" s="418" t="s">
        <v>857</v>
      </c>
      <c r="C62" s="419">
        <v>40026</v>
      </c>
      <c r="D62" s="400" t="s">
        <v>810</v>
      </c>
      <c r="E62" s="400" t="s">
        <v>860</v>
      </c>
      <c r="F62" s="400">
        <v>100</v>
      </c>
      <c r="G62" s="400">
        <v>500</v>
      </c>
      <c r="H62" s="400"/>
      <c r="I62" s="400"/>
      <c r="J62" s="364">
        <v>3</v>
      </c>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row>
    <row r="63" spans="1:65" ht="134.25" customHeight="1" x14ac:dyDescent="0.3">
      <c r="A63" s="403" t="s">
        <v>1045</v>
      </c>
      <c r="B63" s="420" t="s">
        <v>861</v>
      </c>
      <c r="C63" s="421">
        <v>37362</v>
      </c>
      <c r="D63" s="400" t="s">
        <v>862</v>
      </c>
      <c r="E63" s="400">
        <v>2621</v>
      </c>
      <c r="F63" s="400">
        <v>200</v>
      </c>
      <c r="G63" s="400">
        <v>400</v>
      </c>
      <c r="H63" s="400"/>
      <c r="I63" s="400"/>
      <c r="J63" s="364">
        <v>3</v>
      </c>
    </row>
    <row r="64" spans="1:65" ht="94.5" customHeight="1" x14ac:dyDescent="0.3">
      <c r="A64" s="403" t="s">
        <v>1046</v>
      </c>
      <c r="B64" s="420" t="s">
        <v>863</v>
      </c>
      <c r="C64" s="421">
        <v>42169</v>
      </c>
      <c r="D64" s="400" t="s">
        <v>862</v>
      </c>
      <c r="E64" s="407" t="s">
        <v>864</v>
      </c>
      <c r="F64" s="400">
        <v>100</v>
      </c>
      <c r="G64" s="400">
        <v>200</v>
      </c>
      <c r="H64" s="400"/>
      <c r="I64" s="400"/>
      <c r="J64" s="364">
        <v>1</v>
      </c>
    </row>
    <row r="65" spans="1:65" ht="277.5" customHeight="1" x14ac:dyDescent="0.3">
      <c r="A65" s="403" t="s">
        <v>1047</v>
      </c>
      <c r="B65" s="420" t="s">
        <v>861</v>
      </c>
      <c r="C65" s="421">
        <v>37362</v>
      </c>
      <c r="D65" s="400" t="s">
        <v>865</v>
      </c>
      <c r="E65" s="400">
        <v>2622</v>
      </c>
      <c r="F65" s="400">
        <v>400</v>
      </c>
      <c r="G65" s="400">
        <v>600</v>
      </c>
      <c r="H65" s="400"/>
      <c r="I65" s="400"/>
      <c r="J65" s="364">
        <v>3</v>
      </c>
    </row>
    <row r="66" spans="1:65" ht="99" customHeight="1" x14ac:dyDescent="0.3">
      <c r="A66" s="403" t="s">
        <v>1048</v>
      </c>
      <c r="B66" s="420" t="s">
        <v>866</v>
      </c>
      <c r="C66" s="421">
        <v>37362</v>
      </c>
      <c r="D66" s="400" t="s">
        <v>865</v>
      </c>
      <c r="E66" s="407" t="s">
        <v>867</v>
      </c>
      <c r="F66" s="400">
        <v>100</v>
      </c>
      <c r="G66" s="400">
        <v>180</v>
      </c>
      <c r="H66" s="400"/>
      <c r="I66" s="400"/>
      <c r="J66" s="364">
        <v>1</v>
      </c>
    </row>
    <row r="67" spans="1:65" ht="67.5" customHeight="1" x14ac:dyDescent="0.3">
      <c r="A67" s="403" t="s">
        <v>1049</v>
      </c>
      <c r="B67" s="420" t="s">
        <v>866</v>
      </c>
      <c r="C67" s="421">
        <v>37362</v>
      </c>
      <c r="D67" s="400" t="s">
        <v>862</v>
      </c>
      <c r="E67" s="400">
        <v>2626</v>
      </c>
      <c r="F67" s="400">
        <v>100</v>
      </c>
      <c r="G67" s="400">
        <v>180</v>
      </c>
      <c r="H67" s="400"/>
      <c r="I67" s="400"/>
      <c r="J67" s="364">
        <v>1</v>
      </c>
    </row>
    <row r="68" spans="1:65" ht="66" customHeight="1" x14ac:dyDescent="0.3">
      <c r="A68" s="403" t="s">
        <v>1050</v>
      </c>
      <c r="B68" s="420" t="s">
        <v>866</v>
      </c>
      <c r="C68" s="421">
        <v>37362</v>
      </c>
      <c r="D68" s="400" t="s">
        <v>862</v>
      </c>
      <c r="E68" s="400">
        <v>2627</v>
      </c>
      <c r="F68" s="400">
        <v>100</v>
      </c>
      <c r="G68" s="400">
        <v>130</v>
      </c>
      <c r="H68" s="400"/>
      <c r="I68" s="400"/>
      <c r="J68" s="364">
        <v>1</v>
      </c>
    </row>
    <row r="69" spans="1:65" ht="105" customHeight="1" x14ac:dyDescent="0.3">
      <c r="A69" s="403" t="s">
        <v>1051</v>
      </c>
      <c r="B69" s="420" t="s">
        <v>866</v>
      </c>
      <c r="C69" s="421">
        <v>37362</v>
      </c>
      <c r="D69" s="400" t="s">
        <v>862</v>
      </c>
      <c r="E69" s="400">
        <v>2628</v>
      </c>
      <c r="F69" s="400">
        <v>100</v>
      </c>
      <c r="G69" s="400">
        <v>180</v>
      </c>
      <c r="H69" s="400"/>
      <c r="I69" s="400"/>
      <c r="J69" s="364">
        <v>1</v>
      </c>
    </row>
    <row r="70" spans="1:65" ht="12" customHeight="1" x14ac:dyDescent="0.3">
      <c r="A70" s="403" t="s">
        <v>1052</v>
      </c>
      <c r="B70" s="420" t="s">
        <v>866</v>
      </c>
      <c r="C70" s="421">
        <v>37362</v>
      </c>
      <c r="D70" s="400" t="s">
        <v>862</v>
      </c>
      <c r="E70" s="400">
        <v>2629</v>
      </c>
      <c r="F70" s="400">
        <v>150</v>
      </c>
      <c r="G70" s="400">
        <v>330</v>
      </c>
      <c r="H70" s="400"/>
      <c r="I70" s="400"/>
      <c r="J70" s="364">
        <v>2</v>
      </c>
    </row>
    <row r="71" spans="1:65" ht="297.75" customHeight="1" x14ac:dyDescent="0.3">
      <c r="A71" s="403" t="s">
        <v>1053</v>
      </c>
      <c r="B71" s="420" t="s">
        <v>866</v>
      </c>
      <c r="C71" s="421">
        <v>38729</v>
      </c>
      <c r="D71" s="400" t="s">
        <v>862</v>
      </c>
      <c r="E71" s="407" t="s">
        <v>868</v>
      </c>
      <c r="F71" s="400">
        <v>200</v>
      </c>
      <c r="G71" s="400">
        <v>500</v>
      </c>
      <c r="H71" s="400"/>
      <c r="I71" s="400"/>
      <c r="J71" s="364">
        <v>3</v>
      </c>
    </row>
    <row r="72" spans="1:65" ht="63.75" x14ac:dyDescent="0.3">
      <c r="A72" s="403" t="s">
        <v>1054</v>
      </c>
      <c r="B72" s="420" t="s">
        <v>866</v>
      </c>
      <c r="C72" s="421">
        <v>37362</v>
      </c>
      <c r="D72" s="400" t="s">
        <v>862</v>
      </c>
      <c r="E72" s="400">
        <v>2632</v>
      </c>
      <c r="F72" s="400">
        <v>100</v>
      </c>
      <c r="G72" s="400">
        <v>180</v>
      </c>
      <c r="H72" s="400"/>
      <c r="I72" s="400"/>
      <c r="J72" s="364">
        <v>1</v>
      </c>
    </row>
    <row r="73" spans="1:65" ht="51" x14ac:dyDescent="0.3">
      <c r="A73" s="403" t="s">
        <v>1055</v>
      </c>
      <c r="B73" s="420" t="s">
        <v>866</v>
      </c>
      <c r="C73" s="421">
        <v>37362</v>
      </c>
      <c r="D73" s="400" t="s">
        <v>862</v>
      </c>
      <c r="E73" s="400">
        <v>2633</v>
      </c>
      <c r="F73" s="400">
        <v>150</v>
      </c>
      <c r="G73" s="400">
        <v>330</v>
      </c>
      <c r="H73" s="400"/>
      <c r="I73" s="400"/>
      <c r="J73" s="364">
        <v>2</v>
      </c>
    </row>
    <row r="74" spans="1:65" ht="185.25" customHeight="1" x14ac:dyDescent="0.3">
      <c r="A74" s="526" t="s">
        <v>1587</v>
      </c>
      <c r="B74" s="420" t="s">
        <v>866</v>
      </c>
      <c r="C74" s="421">
        <v>41241</v>
      </c>
      <c r="D74" s="400" t="s">
        <v>865</v>
      </c>
      <c r="E74" s="525" t="s">
        <v>1586</v>
      </c>
      <c r="F74" s="400">
        <v>200</v>
      </c>
      <c r="G74" s="400">
        <v>400</v>
      </c>
      <c r="H74" s="400"/>
      <c r="I74" s="400"/>
      <c r="J74" s="364">
        <v>3</v>
      </c>
    </row>
    <row r="75" spans="1:65" ht="51" x14ac:dyDescent="0.3">
      <c r="A75" s="403" t="s">
        <v>1056</v>
      </c>
      <c r="B75" s="420" t="s">
        <v>866</v>
      </c>
      <c r="C75" s="421">
        <v>37362</v>
      </c>
      <c r="D75" s="400" t="s">
        <v>862</v>
      </c>
      <c r="E75" s="400">
        <v>2636</v>
      </c>
      <c r="F75" s="400">
        <v>150</v>
      </c>
      <c r="G75" s="400">
        <v>330</v>
      </c>
      <c r="H75" s="400"/>
      <c r="I75" s="400"/>
      <c r="J75" s="364">
        <v>2</v>
      </c>
    </row>
    <row r="76" spans="1:65" ht="63.75" x14ac:dyDescent="0.3">
      <c r="A76" s="403" t="s">
        <v>1057</v>
      </c>
      <c r="B76" s="420" t="s">
        <v>866</v>
      </c>
      <c r="C76" s="421">
        <v>37362</v>
      </c>
      <c r="D76" s="400" t="s">
        <v>862</v>
      </c>
      <c r="E76" s="400">
        <v>2637</v>
      </c>
      <c r="F76" s="400">
        <v>200</v>
      </c>
      <c r="G76" s="400">
        <v>500</v>
      </c>
      <c r="H76" s="400"/>
      <c r="I76" s="400"/>
      <c r="J76" s="364">
        <v>3</v>
      </c>
    </row>
    <row r="77" spans="1:65" s="375" customFormat="1" ht="195.75" customHeight="1" thickBot="1" x14ac:dyDescent="0.35">
      <c r="A77" s="403" t="s">
        <v>1058</v>
      </c>
      <c r="B77" s="420" t="s">
        <v>866</v>
      </c>
      <c r="C77" s="421">
        <v>37362</v>
      </c>
      <c r="D77" s="400" t="s">
        <v>865</v>
      </c>
      <c r="E77" s="407" t="s">
        <v>869</v>
      </c>
      <c r="F77" s="400">
        <v>200</v>
      </c>
      <c r="G77" s="400">
        <v>400</v>
      </c>
      <c r="H77" s="400"/>
      <c r="I77" s="400"/>
      <c r="J77" s="364">
        <v>3</v>
      </c>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row>
    <row r="78" spans="1:65" ht="102" x14ac:dyDescent="0.3">
      <c r="A78" s="403" t="s">
        <v>1059</v>
      </c>
      <c r="B78" s="405" t="s">
        <v>870</v>
      </c>
      <c r="C78" s="406">
        <v>37649</v>
      </c>
      <c r="D78" s="400" t="s">
        <v>810</v>
      </c>
      <c r="E78" s="407" t="s">
        <v>871</v>
      </c>
      <c r="F78" s="400">
        <v>200</v>
      </c>
      <c r="G78" s="400">
        <v>700</v>
      </c>
      <c r="H78" s="400">
        <v>12</v>
      </c>
      <c r="I78" s="400">
        <v>24</v>
      </c>
      <c r="J78" s="364">
        <v>3</v>
      </c>
    </row>
    <row r="79" spans="1:65" ht="114.75" customHeight="1" x14ac:dyDescent="0.3">
      <c r="A79" s="403" t="s">
        <v>1059</v>
      </c>
      <c r="B79" s="405" t="s">
        <v>870</v>
      </c>
      <c r="C79" s="406">
        <v>37649</v>
      </c>
      <c r="D79" s="400" t="s">
        <v>810</v>
      </c>
      <c r="E79" s="407" t="s">
        <v>871</v>
      </c>
      <c r="F79" s="400">
        <v>400</v>
      </c>
      <c r="G79" s="400">
        <v>1000</v>
      </c>
      <c r="H79" s="400">
        <v>12</v>
      </c>
      <c r="I79" s="400">
        <v>24</v>
      </c>
      <c r="J79" s="364">
        <v>4</v>
      </c>
    </row>
    <row r="80" spans="1:65" ht="92.25" customHeight="1" x14ac:dyDescent="0.3">
      <c r="A80" s="403" t="s">
        <v>1060</v>
      </c>
      <c r="B80" s="405" t="s">
        <v>870</v>
      </c>
      <c r="C80" s="406">
        <v>37649</v>
      </c>
      <c r="D80" s="400" t="s">
        <v>816</v>
      </c>
      <c r="E80" s="422" t="s">
        <v>872</v>
      </c>
      <c r="F80" s="400">
        <v>200</v>
      </c>
      <c r="G80" s="400">
        <v>700</v>
      </c>
      <c r="H80" s="400">
        <v>12</v>
      </c>
      <c r="I80" s="400">
        <v>24</v>
      </c>
      <c r="J80" s="364">
        <v>4</v>
      </c>
    </row>
    <row r="81" spans="1:65" ht="93" customHeight="1" x14ac:dyDescent="0.3">
      <c r="A81" s="403" t="s">
        <v>1060</v>
      </c>
      <c r="B81" s="405" t="s">
        <v>870</v>
      </c>
      <c r="C81" s="406">
        <v>37649</v>
      </c>
      <c r="D81" s="400" t="s">
        <v>816</v>
      </c>
      <c r="E81" s="422" t="s">
        <v>872</v>
      </c>
      <c r="F81" s="400">
        <v>400</v>
      </c>
      <c r="G81" s="400">
        <v>1000</v>
      </c>
      <c r="H81" s="400">
        <v>12</v>
      </c>
      <c r="I81" s="400">
        <v>24</v>
      </c>
      <c r="J81" s="364">
        <v>4</v>
      </c>
    </row>
    <row r="82" spans="1:65" ht="89.25" x14ac:dyDescent="0.3">
      <c r="A82" s="403" t="s">
        <v>1061</v>
      </c>
      <c r="B82" s="405" t="s">
        <v>870</v>
      </c>
      <c r="C82" s="406">
        <v>37649</v>
      </c>
      <c r="D82" s="400" t="s">
        <v>810</v>
      </c>
      <c r="E82" s="422" t="s">
        <v>873</v>
      </c>
      <c r="F82" s="400">
        <v>200</v>
      </c>
      <c r="G82" s="400">
        <v>700</v>
      </c>
      <c r="H82" s="400">
        <v>12</v>
      </c>
      <c r="I82" s="400">
        <v>24</v>
      </c>
      <c r="J82" s="364">
        <v>4</v>
      </c>
    </row>
    <row r="83" spans="1:65" ht="89.25" x14ac:dyDescent="0.3">
      <c r="A83" s="403" t="s">
        <v>1061</v>
      </c>
      <c r="B83" s="405" t="s">
        <v>870</v>
      </c>
      <c r="C83" s="406">
        <v>37649</v>
      </c>
      <c r="D83" s="400" t="s">
        <v>810</v>
      </c>
      <c r="E83" s="422" t="s">
        <v>873</v>
      </c>
      <c r="F83" s="400">
        <v>400</v>
      </c>
      <c r="G83" s="400">
        <v>1000</v>
      </c>
      <c r="H83" s="400">
        <v>12</v>
      </c>
      <c r="I83" s="400">
        <v>24</v>
      </c>
      <c r="J83" s="364">
        <v>4</v>
      </c>
    </row>
    <row r="84" spans="1:65" ht="89.25" x14ac:dyDescent="0.3">
      <c r="A84" s="403" t="s">
        <v>1062</v>
      </c>
      <c r="B84" s="405" t="s">
        <v>870</v>
      </c>
      <c r="C84" s="406">
        <v>37649</v>
      </c>
      <c r="D84" s="400" t="s">
        <v>810</v>
      </c>
      <c r="E84" s="422" t="s">
        <v>874</v>
      </c>
      <c r="F84" s="400">
        <v>200</v>
      </c>
      <c r="G84" s="400">
        <v>700</v>
      </c>
      <c r="H84" s="400">
        <v>12</v>
      </c>
      <c r="I84" s="400">
        <v>24</v>
      </c>
      <c r="J84" s="364">
        <v>4</v>
      </c>
    </row>
    <row r="85" spans="1:65" ht="89.25" x14ac:dyDescent="0.3">
      <c r="A85" s="403" t="s">
        <v>1062</v>
      </c>
      <c r="B85" s="405" t="s">
        <v>870</v>
      </c>
      <c r="C85" s="406">
        <v>37649</v>
      </c>
      <c r="D85" s="400" t="s">
        <v>810</v>
      </c>
      <c r="E85" s="422" t="s">
        <v>874</v>
      </c>
      <c r="F85" s="400">
        <v>400</v>
      </c>
      <c r="G85" s="400">
        <v>1000</v>
      </c>
      <c r="H85" s="400">
        <v>12</v>
      </c>
      <c r="I85" s="400">
        <v>24</v>
      </c>
      <c r="J85" s="364">
        <v>4</v>
      </c>
    </row>
    <row r="86" spans="1:65" ht="102" x14ac:dyDescent="0.3">
      <c r="A86" s="403" t="s">
        <v>1063</v>
      </c>
      <c r="B86" s="405" t="s">
        <v>870</v>
      </c>
      <c r="C86" s="406">
        <v>37649</v>
      </c>
      <c r="D86" s="400" t="s">
        <v>816</v>
      </c>
      <c r="E86" s="407" t="s">
        <v>875</v>
      </c>
      <c r="F86" s="400">
        <v>200</v>
      </c>
      <c r="G86" s="400">
        <v>700</v>
      </c>
      <c r="H86" s="400">
        <v>12</v>
      </c>
      <c r="I86" s="400">
        <v>24</v>
      </c>
      <c r="J86" s="364">
        <v>4</v>
      </c>
    </row>
    <row r="87" spans="1:65" ht="36" customHeight="1" x14ac:dyDescent="0.3">
      <c r="A87" s="403" t="s">
        <v>1063</v>
      </c>
      <c r="B87" s="405" t="s">
        <v>870</v>
      </c>
      <c r="C87" s="406">
        <v>37649</v>
      </c>
      <c r="D87" s="400" t="s">
        <v>816</v>
      </c>
      <c r="E87" s="407" t="s">
        <v>875</v>
      </c>
      <c r="F87" s="400">
        <v>400</v>
      </c>
      <c r="G87" s="400">
        <v>1000</v>
      </c>
      <c r="H87" s="400">
        <v>12</v>
      </c>
      <c r="I87" s="400">
        <v>24</v>
      </c>
      <c r="J87" s="364">
        <v>4</v>
      </c>
    </row>
    <row r="88" spans="1:65" ht="155.25" customHeight="1" x14ac:dyDescent="0.3">
      <c r="A88" s="403" t="s">
        <v>1064</v>
      </c>
      <c r="B88" s="405" t="s">
        <v>870</v>
      </c>
      <c r="C88" s="406">
        <v>37649</v>
      </c>
      <c r="D88" s="400" t="s">
        <v>816</v>
      </c>
      <c r="E88" s="400">
        <v>280</v>
      </c>
      <c r="F88" s="400">
        <v>200</v>
      </c>
      <c r="G88" s="400">
        <v>700</v>
      </c>
      <c r="H88" s="400">
        <v>12</v>
      </c>
      <c r="I88" s="400">
        <v>24</v>
      </c>
      <c r="J88" s="364">
        <v>4</v>
      </c>
    </row>
    <row r="89" spans="1:65" ht="154.5" customHeight="1" x14ac:dyDescent="0.3">
      <c r="A89" s="403" t="s">
        <v>1064</v>
      </c>
      <c r="B89" s="405" t="s">
        <v>870</v>
      </c>
      <c r="C89" s="406">
        <v>37649</v>
      </c>
      <c r="D89" s="400" t="s">
        <v>816</v>
      </c>
      <c r="E89" s="400">
        <v>280</v>
      </c>
      <c r="F89" s="400">
        <v>400</v>
      </c>
      <c r="G89" s="400">
        <v>1000</v>
      </c>
      <c r="H89" s="400">
        <v>12</v>
      </c>
      <c r="I89" s="400">
        <v>24</v>
      </c>
      <c r="J89" s="364">
        <v>4</v>
      </c>
    </row>
    <row r="90" spans="1:65" ht="153.75" customHeight="1" x14ac:dyDescent="0.3">
      <c r="A90" s="403" t="s">
        <v>1065</v>
      </c>
      <c r="B90" s="405" t="s">
        <v>870</v>
      </c>
      <c r="C90" s="406">
        <v>37649</v>
      </c>
      <c r="D90" s="400" t="s">
        <v>816</v>
      </c>
      <c r="E90" s="422" t="s">
        <v>876</v>
      </c>
      <c r="F90" s="400">
        <v>200</v>
      </c>
      <c r="G90" s="400">
        <v>700</v>
      </c>
      <c r="H90" s="400">
        <v>12</v>
      </c>
      <c r="I90" s="400">
        <v>24</v>
      </c>
      <c r="J90" s="364">
        <v>4</v>
      </c>
    </row>
    <row r="91" spans="1:65" ht="153" customHeight="1" x14ac:dyDescent="0.3">
      <c r="A91" s="403" t="s">
        <v>1065</v>
      </c>
      <c r="B91" s="405" t="s">
        <v>870</v>
      </c>
      <c r="C91" s="406">
        <v>37649</v>
      </c>
      <c r="D91" s="400" t="s">
        <v>816</v>
      </c>
      <c r="E91" s="400" t="s">
        <v>877</v>
      </c>
      <c r="F91" s="400">
        <v>400</v>
      </c>
      <c r="G91" s="400">
        <v>1000</v>
      </c>
      <c r="H91" s="400">
        <v>12</v>
      </c>
      <c r="I91" s="400">
        <v>24</v>
      </c>
      <c r="J91" s="364">
        <v>4</v>
      </c>
    </row>
    <row r="92" spans="1:65" ht="153" x14ac:dyDescent="0.3">
      <c r="A92" s="403" t="s">
        <v>1066</v>
      </c>
      <c r="B92" s="405" t="s">
        <v>870</v>
      </c>
      <c r="C92" s="406">
        <v>37649</v>
      </c>
      <c r="D92" s="400" t="s">
        <v>810</v>
      </c>
      <c r="E92" s="400" t="s">
        <v>878</v>
      </c>
      <c r="F92" s="400">
        <v>200</v>
      </c>
      <c r="G92" s="400">
        <v>700</v>
      </c>
      <c r="H92" s="400">
        <v>12</v>
      </c>
      <c r="I92" s="400">
        <v>24</v>
      </c>
      <c r="J92" s="364">
        <v>4</v>
      </c>
    </row>
    <row r="93" spans="1:65" ht="142.5" customHeight="1" x14ac:dyDescent="0.3">
      <c r="A93" s="403" t="s">
        <v>1066</v>
      </c>
      <c r="B93" s="405" t="s">
        <v>870</v>
      </c>
      <c r="C93" s="406">
        <v>37649</v>
      </c>
      <c r="D93" s="400" t="s">
        <v>810</v>
      </c>
      <c r="E93" s="400" t="s">
        <v>879</v>
      </c>
      <c r="F93" s="400">
        <v>400</v>
      </c>
      <c r="G93" s="400">
        <v>1000</v>
      </c>
      <c r="H93" s="400">
        <v>12</v>
      </c>
      <c r="I93" s="400">
        <v>24</v>
      </c>
      <c r="J93" s="364">
        <v>4</v>
      </c>
    </row>
    <row r="94" spans="1:65" ht="92.25" customHeight="1" x14ac:dyDescent="0.3">
      <c r="A94" s="403" t="s">
        <v>1067</v>
      </c>
      <c r="B94" s="405" t="s">
        <v>870</v>
      </c>
      <c r="C94" s="406">
        <v>37649</v>
      </c>
      <c r="D94" s="400" t="s">
        <v>816</v>
      </c>
      <c r="E94" s="400">
        <v>302</v>
      </c>
      <c r="F94" s="400">
        <v>200</v>
      </c>
      <c r="G94" s="400">
        <v>700</v>
      </c>
      <c r="H94" s="400">
        <v>12</v>
      </c>
      <c r="I94" s="400">
        <v>24</v>
      </c>
      <c r="J94" s="364">
        <v>4</v>
      </c>
    </row>
    <row r="95" spans="1:65" s="375" customFormat="1" ht="111" customHeight="1" thickBot="1" x14ac:dyDescent="0.35">
      <c r="A95" s="403" t="s">
        <v>1067</v>
      </c>
      <c r="B95" s="405" t="s">
        <v>870</v>
      </c>
      <c r="C95" s="406">
        <v>37649</v>
      </c>
      <c r="D95" s="400" t="s">
        <v>816</v>
      </c>
      <c r="E95" s="400">
        <v>302</v>
      </c>
      <c r="F95" s="400">
        <v>400</v>
      </c>
      <c r="G95" s="400">
        <v>1000</v>
      </c>
      <c r="H95" s="400">
        <v>12</v>
      </c>
      <c r="I95" s="400">
        <v>24</v>
      </c>
      <c r="J95" s="364">
        <v>4</v>
      </c>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row>
    <row r="96" spans="1:65" s="375" customFormat="1" ht="130.5" customHeight="1" thickBot="1" x14ac:dyDescent="0.35">
      <c r="A96" s="423" t="s">
        <v>1068</v>
      </c>
      <c r="B96" s="405" t="s">
        <v>870</v>
      </c>
      <c r="C96" s="406">
        <v>37649</v>
      </c>
      <c r="D96" s="401" t="s">
        <v>880</v>
      </c>
      <c r="E96" s="424">
        <v>1</v>
      </c>
      <c r="F96" s="400">
        <v>400</v>
      </c>
      <c r="G96" s="400">
        <v>1000</v>
      </c>
      <c r="H96" s="400">
        <v>12</v>
      </c>
      <c r="I96" s="400">
        <v>24</v>
      </c>
      <c r="J96" s="364">
        <v>4</v>
      </c>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row>
    <row r="97" spans="1:65" s="375" customFormat="1" ht="156.75" customHeight="1" thickBot="1" x14ac:dyDescent="0.35">
      <c r="A97" s="403" t="s">
        <v>1069</v>
      </c>
      <c r="B97" s="425" t="s">
        <v>881</v>
      </c>
      <c r="C97" s="426">
        <v>38750</v>
      </c>
      <c r="D97" s="400" t="s">
        <v>810</v>
      </c>
      <c r="E97" s="400" t="s">
        <v>882</v>
      </c>
      <c r="F97" s="400">
        <v>300</v>
      </c>
      <c r="G97" s="400">
        <v>700</v>
      </c>
      <c r="H97" s="400">
        <v>12</v>
      </c>
      <c r="I97" s="400">
        <v>24</v>
      </c>
      <c r="J97" s="364">
        <v>4</v>
      </c>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row>
    <row r="98" spans="1:65" ht="76.5" customHeight="1" x14ac:dyDescent="0.3">
      <c r="A98" s="403" t="s">
        <v>1070</v>
      </c>
      <c r="B98" s="427" t="s">
        <v>883</v>
      </c>
      <c r="C98" s="428">
        <v>37857</v>
      </c>
      <c r="D98" s="400" t="s">
        <v>810</v>
      </c>
      <c r="E98" s="400">
        <v>600</v>
      </c>
      <c r="F98" s="400">
        <v>400</v>
      </c>
      <c r="G98" s="400">
        <v>1000</v>
      </c>
      <c r="H98" s="400">
        <v>12</v>
      </c>
      <c r="I98" s="400">
        <v>24</v>
      </c>
      <c r="J98" s="364">
        <v>4</v>
      </c>
    </row>
    <row r="99" spans="1:65" ht="63" customHeight="1" x14ac:dyDescent="0.3">
      <c r="A99" s="403" t="s">
        <v>1071</v>
      </c>
      <c r="B99" s="427" t="s">
        <v>883</v>
      </c>
      <c r="C99" s="428">
        <v>37857</v>
      </c>
      <c r="D99" s="400" t="s">
        <v>810</v>
      </c>
      <c r="E99" s="407" t="s">
        <v>884</v>
      </c>
      <c r="F99" s="400">
        <v>300</v>
      </c>
      <c r="G99" s="400">
        <v>800</v>
      </c>
      <c r="H99" s="400">
        <v>12</v>
      </c>
      <c r="I99" s="400">
        <v>24</v>
      </c>
      <c r="J99" s="364">
        <v>4</v>
      </c>
    </row>
    <row r="100" spans="1:65" ht="109.5" customHeight="1" x14ac:dyDescent="0.3">
      <c r="A100" s="403" t="s">
        <v>1072</v>
      </c>
      <c r="B100" s="427" t="s">
        <v>883</v>
      </c>
      <c r="C100" s="428">
        <v>37857</v>
      </c>
      <c r="D100" s="400" t="s">
        <v>816</v>
      </c>
      <c r="E100" s="407" t="s">
        <v>885</v>
      </c>
      <c r="F100" s="400">
        <v>200</v>
      </c>
      <c r="G100" s="400">
        <v>700</v>
      </c>
      <c r="H100" s="400"/>
      <c r="I100" s="400"/>
      <c r="J100" s="364">
        <v>4</v>
      </c>
    </row>
    <row r="101" spans="1:65" ht="132.75" customHeight="1" x14ac:dyDescent="0.3">
      <c r="A101" s="403" t="s">
        <v>1073</v>
      </c>
      <c r="B101" s="427" t="s">
        <v>883</v>
      </c>
      <c r="C101" s="428">
        <v>37857</v>
      </c>
      <c r="D101" s="400" t="s">
        <v>816</v>
      </c>
      <c r="E101" s="422" t="s">
        <v>886</v>
      </c>
      <c r="F101" s="400">
        <v>300</v>
      </c>
      <c r="G101" s="400">
        <v>800</v>
      </c>
      <c r="H101" s="400">
        <v>12</v>
      </c>
      <c r="I101" s="400">
        <v>24</v>
      </c>
      <c r="J101" s="364">
        <v>4</v>
      </c>
    </row>
    <row r="102" spans="1:65" ht="97.5" customHeight="1" x14ac:dyDescent="0.3">
      <c r="A102" s="403" t="s">
        <v>1074</v>
      </c>
      <c r="B102" s="427" t="s">
        <v>883</v>
      </c>
      <c r="C102" s="428">
        <v>37857</v>
      </c>
      <c r="D102" s="400" t="s">
        <v>810</v>
      </c>
      <c r="E102" s="422" t="s">
        <v>887</v>
      </c>
      <c r="F102" s="400">
        <v>200</v>
      </c>
      <c r="G102" s="400">
        <v>700</v>
      </c>
      <c r="H102" s="400"/>
      <c r="I102" s="400"/>
      <c r="J102" s="364">
        <v>4</v>
      </c>
    </row>
    <row r="103" spans="1:65" ht="76.5" customHeight="1" x14ac:dyDescent="0.3">
      <c r="A103" s="429" t="s">
        <v>1075</v>
      </c>
      <c r="B103" s="427" t="s">
        <v>883</v>
      </c>
      <c r="C103" s="428">
        <v>37857</v>
      </c>
      <c r="D103" s="400" t="s">
        <v>816</v>
      </c>
      <c r="E103" s="422" t="s">
        <v>888</v>
      </c>
      <c r="F103" s="400">
        <v>200</v>
      </c>
      <c r="G103" s="400">
        <v>700</v>
      </c>
      <c r="H103" s="400"/>
      <c r="I103" s="400"/>
      <c r="J103" s="364">
        <v>4</v>
      </c>
    </row>
    <row r="104" spans="1:65" ht="76.5" customHeight="1" x14ac:dyDescent="0.3">
      <c r="A104" s="430" t="s">
        <v>1076</v>
      </c>
      <c r="B104" s="427" t="s">
        <v>883</v>
      </c>
      <c r="C104" s="428">
        <v>37857</v>
      </c>
      <c r="D104" s="400" t="s">
        <v>816</v>
      </c>
      <c r="E104" s="422" t="s">
        <v>889</v>
      </c>
      <c r="F104" s="400">
        <v>300</v>
      </c>
      <c r="G104" s="400">
        <v>800</v>
      </c>
      <c r="H104" s="400"/>
      <c r="I104" s="400"/>
      <c r="J104" s="364">
        <v>4</v>
      </c>
    </row>
    <row r="105" spans="1:65" s="375" customFormat="1" ht="67.5" customHeight="1" thickBot="1" x14ac:dyDescent="0.35">
      <c r="A105" s="403" t="s">
        <v>1077</v>
      </c>
      <c r="B105" s="427" t="s">
        <v>883</v>
      </c>
      <c r="C105" s="428">
        <v>37857</v>
      </c>
      <c r="D105" s="400" t="s">
        <v>810</v>
      </c>
      <c r="E105" s="400" t="s">
        <v>890</v>
      </c>
      <c r="F105" s="400">
        <v>300</v>
      </c>
      <c r="G105" s="400">
        <v>800</v>
      </c>
      <c r="H105" s="400">
        <v>12</v>
      </c>
      <c r="I105" s="400">
        <v>24</v>
      </c>
      <c r="J105" s="364">
        <v>4</v>
      </c>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row>
    <row r="106" spans="1:65" ht="91.5" customHeight="1" x14ac:dyDescent="0.3">
      <c r="A106" s="403" t="s">
        <v>1078</v>
      </c>
      <c r="B106" s="427" t="s">
        <v>883</v>
      </c>
      <c r="C106" s="428">
        <v>37857</v>
      </c>
      <c r="D106" s="400" t="s">
        <v>810</v>
      </c>
      <c r="E106" s="400">
        <v>601</v>
      </c>
      <c r="F106" s="400">
        <v>400</v>
      </c>
      <c r="G106" s="400">
        <v>1000</v>
      </c>
      <c r="H106" s="400">
        <v>12</v>
      </c>
      <c r="I106" s="400">
        <v>24</v>
      </c>
      <c r="J106" s="364">
        <v>4</v>
      </c>
    </row>
    <row r="107" spans="1:65" s="375" customFormat="1" ht="64.5" thickBot="1" x14ac:dyDescent="0.35">
      <c r="A107" s="403" t="s">
        <v>1079</v>
      </c>
      <c r="B107" s="427" t="s">
        <v>883</v>
      </c>
      <c r="C107" s="428">
        <v>37857</v>
      </c>
      <c r="D107" s="400" t="s">
        <v>810</v>
      </c>
      <c r="E107" s="400">
        <v>602</v>
      </c>
      <c r="F107" s="400">
        <v>400</v>
      </c>
      <c r="G107" s="400">
        <v>1000</v>
      </c>
      <c r="H107" s="400">
        <v>12</v>
      </c>
      <c r="I107" s="400">
        <v>24</v>
      </c>
      <c r="J107" s="364">
        <v>4</v>
      </c>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row>
    <row r="108" spans="1:65" s="376" customFormat="1" ht="242.25" x14ac:dyDescent="0.3">
      <c r="A108" s="526" t="s">
        <v>1589</v>
      </c>
      <c r="B108" s="427" t="s">
        <v>883</v>
      </c>
      <c r="C108" s="428">
        <v>42826</v>
      </c>
      <c r="D108" s="525" t="s">
        <v>810</v>
      </c>
      <c r="E108" s="525" t="s">
        <v>1588</v>
      </c>
      <c r="F108" s="400">
        <v>400</v>
      </c>
      <c r="G108" s="400">
        <v>1000</v>
      </c>
      <c r="H108" s="400">
        <v>12</v>
      </c>
      <c r="I108" s="400">
        <v>24</v>
      </c>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4"/>
      <c r="BC108" s="364"/>
      <c r="BD108" s="364"/>
      <c r="BE108" s="364"/>
      <c r="BF108" s="364"/>
      <c r="BG108" s="364"/>
      <c r="BH108" s="364"/>
      <c r="BI108" s="364"/>
      <c r="BJ108" s="364"/>
      <c r="BK108" s="364"/>
      <c r="BL108" s="364"/>
      <c r="BM108" s="364"/>
    </row>
    <row r="109" spans="1:65" s="376" customFormat="1" ht="366" customHeight="1" x14ac:dyDescent="0.3">
      <c r="A109" s="403" t="s">
        <v>1080</v>
      </c>
      <c r="B109" s="427" t="s">
        <v>891</v>
      </c>
      <c r="C109" s="428">
        <v>41735</v>
      </c>
      <c r="D109" s="400" t="s">
        <v>810</v>
      </c>
      <c r="E109" s="400" t="s">
        <v>892</v>
      </c>
      <c r="F109" s="400">
        <v>200</v>
      </c>
      <c r="G109" s="400">
        <v>700</v>
      </c>
      <c r="H109" s="400"/>
      <c r="I109" s="400"/>
      <c r="J109" s="364">
        <v>4</v>
      </c>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c r="BM109" s="364"/>
    </row>
    <row r="110" spans="1:65" s="377" customFormat="1" ht="205.5" customHeight="1" x14ac:dyDescent="0.3">
      <c r="A110" s="403" t="s">
        <v>1081</v>
      </c>
      <c r="B110" s="409" t="s">
        <v>893</v>
      </c>
      <c r="C110" s="410">
        <v>38849</v>
      </c>
      <c r="D110" s="401" t="s">
        <v>894</v>
      </c>
      <c r="E110" s="400">
        <v>184</v>
      </c>
      <c r="F110" s="400">
        <v>400</v>
      </c>
      <c r="G110" s="400">
        <v>1000</v>
      </c>
      <c r="H110" s="400"/>
      <c r="I110" s="400"/>
      <c r="J110" s="364">
        <v>4</v>
      </c>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64"/>
    </row>
    <row r="111" spans="1:65" s="378" customFormat="1" ht="134.25" customHeight="1" thickBot="1" x14ac:dyDescent="0.35">
      <c r="A111" s="403" t="s">
        <v>1082</v>
      </c>
      <c r="B111" s="409" t="s">
        <v>893</v>
      </c>
      <c r="C111" s="410">
        <v>38849</v>
      </c>
      <c r="D111" s="401" t="s">
        <v>894</v>
      </c>
      <c r="E111" s="400">
        <v>185</v>
      </c>
      <c r="F111" s="431">
        <v>400</v>
      </c>
      <c r="G111" s="431">
        <v>1000</v>
      </c>
      <c r="H111" s="400"/>
      <c r="I111" s="400"/>
      <c r="J111" s="364">
        <v>4</v>
      </c>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row>
    <row r="112" spans="1:65" ht="96" customHeight="1" x14ac:dyDescent="0.3">
      <c r="A112" s="403" t="s">
        <v>1083</v>
      </c>
      <c r="B112" s="432" t="s">
        <v>895</v>
      </c>
      <c r="C112" s="433">
        <v>39319</v>
      </c>
      <c r="D112" s="400" t="s">
        <v>810</v>
      </c>
      <c r="E112" s="400">
        <v>589</v>
      </c>
      <c r="F112" s="431">
        <v>1000</v>
      </c>
      <c r="G112" s="431">
        <v>1000</v>
      </c>
      <c r="H112" s="400">
        <v>3</v>
      </c>
      <c r="I112" s="400">
        <v>12</v>
      </c>
      <c r="J112" s="364">
        <v>4</v>
      </c>
    </row>
    <row r="113" spans="1:65" ht="156" customHeight="1" x14ac:dyDescent="0.3">
      <c r="A113" s="403" t="s">
        <v>1083</v>
      </c>
      <c r="B113" s="432" t="s">
        <v>895</v>
      </c>
      <c r="C113" s="433">
        <v>39319</v>
      </c>
      <c r="D113" s="400" t="s">
        <v>810</v>
      </c>
      <c r="E113" s="400">
        <v>589</v>
      </c>
      <c r="F113" s="400">
        <v>250</v>
      </c>
      <c r="G113" s="400">
        <v>500</v>
      </c>
      <c r="H113" s="400">
        <v>3</v>
      </c>
      <c r="I113" s="400">
        <v>12</v>
      </c>
      <c r="J113" s="364">
        <v>3</v>
      </c>
    </row>
    <row r="114" spans="1:65" s="375" customFormat="1" ht="234" customHeight="1" thickBot="1" x14ac:dyDescent="0.35">
      <c r="A114" s="403" t="s">
        <v>1084</v>
      </c>
      <c r="B114" s="432" t="s">
        <v>895</v>
      </c>
      <c r="C114" s="433">
        <v>39319</v>
      </c>
      <c r="D114" s="400" t="s">
        <v>816</v>
      </c>
      <c r="E114" s="407" t="s">
        <v>896</v>
      </c>
      <c r="F114" s="400">
        <v>100</v>
      </c>
      <c r="G114" s="400">
        <v>250</v>
      </c>
      <c r="H114" s="400">
        <v>3</v>
      </c>
      <c r="I114" s="400">
        <v>6</v>
      </c>
      <c r="J114" s="364">
        <v>2</v>
      </c>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row>
    <row r="115" spans="1:65" ht="114.75" x14ac:dyDescent="0.3">
      <c r="A115" s="434" t="s">
        <v>1085</v>
      </c>
      <c r="B115" s="435" t="s">
        <v>1086</v>
      </c>
      <c r="C115" s="436">
        <v>39445</v>
      </c>
      <c r="D115" s="400" t="s">
        <v>816</v>
      </c>
      <c r="E115" s="400">
        <v>648</v>
      </c>
      <c r="F115" s="400">
        <v>200</v>
      </c>
      <c r="G115" s="400">
        <v>800</v>
      </c>
      <c r="H115" s="400">
        <v>3</v>
      </c>
      <c r="I115" s="400">
        <v>24</v>
      </c>
      <c r="J115" s="364">
        <v>4</v>
      </c>
    </row>
    <row r="116" spans="1:65" ht="114.75" x14ac:dyDescent="0.3">
      <c r="A116" s="434" t="s">
        <v>1085</v>
      </c>
      <c r="B116" s="435" t="s">
        <v>897</v>
      </c>
      <c r="C116" s="436">
        <v>39445</v>
      </c>
      <c r="D116" s="400" t="s">
        <v>816</v>
      </c>
      <c r="E116" s="400">
        <v>648</v>
      </c>
      <c r="F116" s="400">
        <v>400</v>
      </c>
      <c r="G116" s="400">
        <v>1000</v>
      </c>
      <c r="H116" s="400">
        <v>3</v>
      </c>
      <c r="I116" s="400">
        <v>24</v>
      </c>
      <c r="J116" s="364">
        <v>4</v>
      </c>
    </row>
    <row r="117" spans="1:65" ht="114.75" x14ac:dyDescent="0.3">
      <c r="A117" s="434" t="s">
        <v>1087</v>
      </c>
      <c r="B117" s="435" t="s">
        <v>897</v>
      </c>
      <c r="C117" s="436">
        <v>39445</v>
      </c>
      <c r="D117" s="400" t="s">
        <v>810</v>
      </c>
      <c r="E117" s="407" t="s">
        <v>898</v>
      </c>
      <c r="F117" s="400">
        <v>200</v>
      </c>
      <c r="G117" s="400">
        <v>800</v>
      </c>
      <c r="H117" s="400">
        <v>3</v>
      </c>
      <c r="I117" s="400">
        <v>24</v>
      </c>
      <c r="J117" s="364">
        <v>4</v>
      </c>
    </row>
    <row r="118" spans="1:65" ht="114.75" x14ac:dyDescent="0.3">
      <c r="A118" s="434" t="s">
        <v>1087</v>
      </c>
      <c r="B118" s="435" t="s">
        <v>897</v>
      </c>
      <c r="C118" s="436">
        <v>39445</v>
      </c>
      <c r="D118" s="400" t="s">
        <v>810</v>
      </c>
      <c r="E118" s="407" t="s">
        <v>898</v>
      </c>
      <c r="F118" s="400">
        <v>400</v>
      </c>
      <c r="G118" s="400">
        <v>1000</v>
      </c>
      <c r="H118" s="400">
        <v>3</v>
      </c>
      <c r="I118" s="400">
        <v>24</v>
      </c>
      <c r="J118" s="364">
        <v>4</v>
      </c>
    </row>
    <row r="119" spans="1:65" s="375" customFormat="1" ht="115.5" thickBot="1" x14ac:dyDescent="0.35">
      <c r="A119" s="434" t="s">
        <v>1088</v>
      </c>
      <c r="B119" s="435" t="s">
        <v>897</v>
      </c>
      <c r="C119" s="436">
        <v>39445</v>
      </c>
      <c r="D119" s="400" t="s">
        <v>816</v>
      </c>
      <c r="E119" s="407" t="s">
        <v>899</v>
      </c>
      <c r="F119" s="400">
        <v>200</v>
      </c>
      <c r="G119" s="400">
        <v>800</v>
      </c>
      <c r="H119" s="400">
        <v>3</v>
      </c>
      <c r="I119" s="400">
        <v>24</v>
      </c>
      <c r="J119" s="364">
        <v>4</v>
      </c>
      <c r="K119" s="364"/>
      <c r="L119" s="364"/>
      <c r="M119" s="364"/>
      <c r="N119" s="364"/>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c r="BF119" s="364"/>
      <c r="BG119" s="364"/>
      <c r="BH119" s="364"/>
      <c r="BI119" s="364"/>
      <c r="BJ119" s="364"/>
      <c r="BK119" s="364"/>
      <c r="BL119" s="364"/>
      <c r="BM119" s="364"/>
    </row>
    <row r="120" spans="1:65" s="375" customFormat="1" ht="115.5" thickBot="1" x14ac:dyDescent="0.35">
      <c r="A120" s="434" t="s">
        <v>1088</v>
      </c>
      <c r="B120" s="435" t="s">
        <v>897</v>
      </c>
      <c r="C120" s="436">
        <v>39445</v>
      </c>
      <c r="D120" s="400" t="s">
        <v>816</v>
      </c>
      <c r="E120" s="407" t="s">
        <v>900</v>
      </c>
      <c r="F120" s="400">
        <v>400</v>
      </c>
      <c r="G120" s="400">
        <v>1000</v>
      </c>
      <c r="H120" s="400">
        <v>3</v>
      </c>
      <c r="I120" s="400">
        <v>24</v>
      </c>
      <c r="J120" s="364">
        <v>4</v>
      </c>
      <c r="K120" s="364"/>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row>
    <row r="121" spans="1:65" s="376" customFormat="1" ht="211.5" customHeight="1" x14ac:dyDescent="0.3">
      <c r="A121" s="434" t="s">
        <v>1089</v>
      </c>
      <c r="B121" s="435" t="s">
        <v>897</v>
      </c>
      <c r="C121" s="436">
        <v>42005</v>
      </c>
      <c r="D121" s="400" t="s">
        <v>810</v>
      </c>
      <c r="E121" s="400" t="s">
        <v>901</v>
      </c>
      <c r="F121" s="400">
        <v>200</v>
      </c>
      <c r="G121" s="400">
        <v>800</v>
      </c>
      <c r="H121" s="400">
        <v>3</v>
      </c>
      <c r="I121" s="400">
        <v>24</v>
      </c>
      <c r="J121" s="364">
        <v>4</v>
      </c>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c r="BH121" s="364"/>
      <c r="BI121" s="364"/>
      <c r="BJ121" s="364"/>
      <c r="BK121" s="364"/>
      <c r="BL121" s="364"/>
      <c r="BM121" s="364"/>
    </row>
    <row r="122" spans="1:65" s="376" customFormat="1" ht="207.75" customHeight="1" x14ac:dyDescent="0.3">
      <c r="A122" s="397" t="s">
        <v>1090</v>
      </c>
      <c r="B122" s="435" t="s">
        <v>897</v>
      </c>
      <c r="C122" s="436">
        <v>42005</v>
      </c>
      <c r="D122" s="400" t="s">
        <v>810</v>
      </c>
      <c r="E122" s="400" t="s">
        <v>901</v>
      </c>
      <c r="F122" s="400">
        <v>400</v>
      </c>
      <c r="G122" s="400">
        <v>1000</v>
      </c>
      <c r="H122" s="400">
        <v>3</v>
      </c>
      <c r="I122" s="400">
        <v>24</v>
      </c>
      <c r="J122" s="364">
        <v>4</v>
      </c>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364"/>
      <c r="BE122" s="364"/>
      <c r="BF122" s="364"/>
      <c r="BG122" s="364"/>
      <c r="BH122" s="364"/>
      <c r="BI122" s="364"/>
      <c r="BJ122" s="364"/>
      <c r="BK122" s="364"/>
      <c r="BL122" s="364"/>
      <c r="BM122" s="364"/>
    </row>
    <row r="123" spans="1:65" ht="102" x14ac:dyDescent="0.3">
      <c r="A123" s="403" t="s">
        <v>1091</v>
      </c>
      <c r="B123" s="437" t="s">
        <v>902</v>
      </c>
      <c r="C123" s="438">
        <v>38819</v>
      </c>
      <c r="D123" s="400" t="s">
        <v>816</v>
      </c>
      <c r="E123" s="400">
        <v>416</v>
      </c>
      <c r="F123" s="400">
        <v>400</v>
      </c>
      <c r="G123" s="400">
        <v>1000</v>
      </c>
      <c r="H123" s="400">
        <v>3</v>
      </c>
      <c r="I123" s="400">
        <v>24</v>
      </c>
      <c r="J123" s="364">
        <v>4</v>
      </c>
    </row>
    <row r="124" spans="1:65" ht="333" customHeight="1" x14ac:dyDescent="0.3">
      <c r="A124" s="403" t="s">
        <v>1092</v>
      </c>
      <c r="B124" s="437" t="s">
        <v>902</v>
      </c>
      <c r="C124" s="438">
        <v>38819</v>
      </c>
      <c r="D124" s="400" t="s">
        <v>816</v>
      </c>
      <c r="E124" s="407" t="s">
        <v>903</v>
      </c>
      <c r="F124" s="400">
        <v>400</v>
      </c>
      <c r="G124" s="400">
        <v>1000</v>
      </c>
      <c r="H124" s="400">
        <v>3</v>
      </c>
      <c r="I124" s="400">
        <v>24</v>
      </c>
      <c r="J124" s="364">
        <v>4</v>
      </c>
    </row>
    <row r="125" spans="1:65" ht="178.5" x14ac:dyDescent="0.3">
      <c r="A125" s="403" t="s">
        <v>1093</v>
      </c>
      <c r="B125" s="437" t="s">
        <v>902</v>
      </c>
      <c r="C125" s="438">
        <v>38819</v>
      </c>
      <c r="D125" s="400" t="s">
        <v>904</v>
      </c>
      <c r="E125" s="400" t="s">
        <v>905</v>
      </c>
      <c r="F125" s="400">
        <v>400</v>
      </c>
      <c r="G125" s="400">
        <v>1000</v>
      </c>
      <c r="H125" s="400">
        <v>3</v>
      </c>
      <c r="I125" s="400">
        <v>24</v>
      </c>
      <c r="J125" s="364">
        <v>4</v>
      </c>
    </row>
    <row r="126" spans="1:65" s="376" customFormat="1" ht="204" x14ac:dyDescent="0.3">
      <c r="A126" s="403" t="s">
        <v>1094</v>
      </c>
      <c r="B126" s="437" t="s">
        <v>902</v>
      </c>
      <c r="C126" s="438">
        <v>38819</v>
      </c>
      <c r="D126" s="400" t="s">
        <v>837</v>
      </c>
      <c r="E126" s="400">
        <v>74</v>
      </c>
      <c r="F126" s="400">
        <v>400</v>
      </c>
      <c r="G126" s="400">
        <v>1000</v>
      </c>
      <c r="H126" s="400">
        <v>3</v>
      </c>
      <c r="I126" s="400">
        <v>24</v>
      </c>
      <c r="J126" s="364">
        <v>4</v>
      </c>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64"/>
      <c r="BJ126" s="364"/>
      <c r="BK126" s="364"/>
      <c r="BL126" s="364"/>
      <c r="BM126" s="364"/>
    </row>
    <row r="127" spans="1:65" s="376" customFormat="1" ht="229.5" x14ac:dyDescent="0.3">
      <c r="A127" s="403" t="s">
        <v>1095</v>
      </c>
      <c r="B127" s="437" t="s">
        <v>902</v>
      </c>
      <c r="C127" s="438">
        <v>38819</v>
      </c>
      <c r="D127" s="401" t="s">
        <v>906</v>
      </c>
      <c r="E127" s="401" t="s">
        <v>907</v>
      </c>
      <c r="F127" s="400">
        <v>200</v>
      </c>
      <c r="G127" s="400">
        <v>1000</v>
      </c>
      <c r="H127" s="400">
        <v>3</v>
      </c>
      <c r="I127" s="400">
        <v>24</v>
      </c>
      <c r="J127" s="364">
        <v>4</v>
      </c>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c r="BH127" s="364"/>
      <c r="BI127" s="364"/>
      <c r="BJ127" s="364"/>
      <c r="BK127" s="364"/>
      <c r="BL127" s="364"/>
      <c r="BM127" s="364"/>
    </row>
    <row r="128" spans="1:65" s="376" customFormat="1" ht="63.75" x14ac:dyDescent="0.3">
      <c r="A128" s="403" t="s">
        <v>1096</v>
      </c>
      <c r="B128" s="437" t="s">
        <v>902</v>
      </c>
      <c r="C128" s="438">
        <v>38819</v>
      </c>
      <c r="D128" s="401" t="s">
        <v>810</v>
      </c>
      <c r="E128" s="401" t="s">
        <v>908</v>
      </c>
      <c r="F128" s="400">
        <v>100</v>
      </c>
      <c r="G128" s="400">
        <v>500</v>
      </c>
      <c r="H128" s="400"/>
      <c r="I128" s="400"/>
      <c r="J128" s="364">
        <v>3</v>
      </c>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c r="BJ128" s="364"/>
      <c r="BK128" s="364"/>
      <c r="BL128" s="364"/>
      <c r="BM128" s="364"/>
    </row>
    <row r="129" spans="1:65" s="376" customFormat="1" ht="89.25" x14ac:dyDescent="0.3">
      <c r="A129" s="439" t="s">
        <v>1097</v>
      </c>
      <c r="B129" s="437" t="s">
        <v>902</v>
      </c>
      <c r="C129" s="438">
        <v>38819</v>
      </c>
      <c r="D129" s="440" t="s">
        <v>810</v>
      </c>
      <c r="E129" s="440">
        <v>378</v>
      </c>
      <c r="F129" s="441">
        <v>100</v>
      </c>
      <c r="G129" s="441">
        <v>500</v>
      </c>
      <c r="H129" s="441"/>
      <c r="I129" s="441"/>
      <c r="J129" s="364">
        <v>3</v>
      </c>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4"/>
    </row>
    <row r="130" spans="1:65" s="376" customFormat="1" ht="361.5" customHeight="1" x14ac:dyDescent="0.3">
      <c r="A130" s="403" t="s">
        <v>1098</v>
      </c>
      <c r="B130" s="413" t="s">
        <v>909</v>
      </c>
      <c r="C130" s="414">
        <v>40026</v>
      </c>
      <c r="D130" s="401" t="s">
        <v>910</v>
      </c>
      <c r="E130" s="401">
        <v>171</v>
      </c>
      <c r="F130" s="400">
        <v>100</v>
      </c>
      <c r="G130" s="400">
        <v>500</v>
      </c>
      <c r="H130" s="400">
        <v>3</v>
      </c>
      <c r="I130" s="400">
        <v>12</v>
      </c>
      <c r="J130" s="364">
        <v>3</v>
      </c>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c r="BH130" s="364"/>
      <c r="BI130" s="364"/>
      <c r="BJ130" s="364"/>
      <c r="BK130" s="364"/>
      <c r="BL130" s="364"/>
      <c r="BM130" s="364"/>
    </row>
    <row r="131" spans="1:65" s="376" customFormat="1" ht="195" customHeight="1" x14ac:dyDescent="0.3">
      <c r="A131" s="403" t="s">
        <v>911</v>
      </c>
      <c r="B131" s="413" t="s">
        <v>909</v>
      </c>
      <c r="C131" s="414">
        <v>40026</v>
      </c>
      <c r="D131" s="440" t="s">
        <v>910</v>
      </c>
      <c r="E131" s="401" t="s">
        <v>912</v>
      </c>
      <c r="F131" s="441">
        <v>100</v>
      </c>
      <c r="G131" s="441">
        <v>500</v>
      </c>
      <c r="H131" s="441">
        <v>3</v>
      </c>
      <c r="I131" s="441">
        <v>12</v>
      </c>
      <c r="J131" s="364">
        <v>3</v>
      </c>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4"/>
      <c r="BH131" s="364"/>
      <c r="BI131" s="364"/>
      <c r="BJ131" s="364"/>
      <c r="BK131" s="364"/>
      <c r="BL131" s="364"/>
      <c r="BM131" s="364"/>
    </row>
    <row r="132" spans="1:65" s="376" customFormat="1" ht="408.75" customHeight="1" x14ac:dyDescent="0.3">
      <c r="A132" s="403" t="s">
        <v>913</v>
      </c>
      <c r="B132" s="413" t="s">
        <v>909</v>
      </c>
      <c r="C132" s="414">
        <v>40026</v>
      </c>
      <c r="D132" s="440" t="s">
        <v>910</v>
      </c>
      <c r="E132" s="401" t="s">
        <v>914</v>
      </c>
      <c r="F132" s="441">
        <v>100</v>
      </c>
      <c r="G132" s="441">
        <v>500</v>
      </c>
      <c r="H132" s="441">
        <v>3</v>
      </c>
      <c r="I132" s="441">
        <v>12</v>
      </c>
      <c r="J132" s="364">
        <v>3</v>
      </c>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4"/>
      <c r="AY132" s="364"/>
      <c r="AZ132" s="364"/>
      <c r="BA132" s="364"/>
      <c r="BB132" s="364"/>
      <c r="BC132" s="364"/>
      <c r="BD132" s="364"/>
      <c r="BE132" s="364"/>
      <c r="BF132" s="364"/>
      <c r="BG132" s="364"/>
      <c r="BH132" s="364"/>
      <c r="BI132" s="364"/>
      <c r="BJ132" s="364"/>
      <c r="BK132" s="364"/>
      <c r="BL132" s="364"/>
      <c r="BM132" s="364"/>
    </row>
    <row r="133" spans="1:65" s="376" customFormat="1" ht="108.75" customHeight="1" x14ac:dyDescent="0.3">
      <c r="A133" s="403" t="s">
        <v>915</v>
      </c>
      <c r="B133" s="413" t="s">
        <v>909</v>
      </c>
      <c r="C133" s="414">
        <v>40026</v>
      </c>
      <c r="D133" s="440" t="s">
        <v>910</v>
      </c>
      <c r="E133" s="401" t="s">
        <v>916</v>
      </c>
      <c r="F133" s="441">
        <v>100</v>
      </c>
      <c r="G133" s="441">
        <v>500</v>
      </c>
      <c r="H133" s="441">
        <v>3</v>
      </c>
      <c r="I133" s="441">
        <v>12</v>
      </c>
      <c r="J133" s="364">
        <v>3</v>
      </c>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364"/>
      <c r="AV133" s="364"/>
      <c r="AW133" s="364"/>
      <c r="AX133" s="364"/>
      <c r="AY133" s="364"/>
      <c r="AZ133" s="364"/>
      <c r="BA133" s="364"/>
      <c r="BB133" s="364"/>
      <c r="BC133" s="364"/>
      <c r="BD133" s="364"/>
      <c r="BE133" s="364"/>
      <c r="BF133" s="364"/>
      <c r="BG133" s="364"/>
      <c r="BH133" s="364"/>
      <c r="BI133" s="364"/>
      <c r="BJ133" s="364"/>
      <c r="BK133" s="364"/>
      <c r="BL133" s="364"/>
      <c r="BM133" s="364"/>
    </row>
    <row r="134" spans="1:65" s="376" customFormat="1" ht="122.25" customHeight="1" x14ac:dyDescent="0.3">
      <c r="A134" s="403" t="s">
        <v>917</v>
      </c>
      <c r="B134" s="413" t="s">
        <v>909</v>
      </c>
      <c r="C134" s="414">
        <v>40026</v>
      </c>
      <c r="D134" s="401" t="s">
        <v>910</v>
      </c>
      <c r="E134" s="401" t="s">
        <v>918</v>
      </c>
      <c r="F134" s="400">
        <v>100</v>
      </c>
      <c r="G134" s="400">
        <v>500</v>
      </c>
      <c r="H134" s="400">
        <v>3</v>
      </c>
      <c r="I134" s="400">
        <v>12</v>
      </c>
      <c r="J134" s="364">
        <v>3</v>
      </c>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4"/>
      <c r="BM134" s="364"/>
    </row>
    <row r="135" spans="1:65" s="376" customFormat="1" ht="120" customHeight="1" x14ac:dyDescent="0.3">
      <c r="A135" s="403" t="s">
        <v>1099</v>
      </c>
      <c r="B135" s="442" t="s">
        <v>919</v>
      </c>
      <c r="C135" s="443">
        <v>40040</v>
      </c>
      <c r="D135" s="401" t="s">
        <v>810</v>
      </c>
      <c r="E135" s="401" t="s">
        <v>908</v>
      </c>
      <c r="F135" s="400">
        <v>100</v>
      </c>
      <c r="G135" s="400">
        <v>500</v>
      </c>
      <c r="H135" s="400"/>
      <c r="I135" s="400"/>
      <c r="J135" s="364">
        <v>3</v>
      </c>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c r="BH135" s="364"/>
      <c r="BI135" s="364"/>
      <c r="BJ135" s="364"/>
      <c r="BK135" s="364"/>
      <c r="BL135" s="364"/>
      <c r="BM135" s="364"/>
    </row>
    <row r="136" spans="1:65" s="376" customFormat="1" ht="132" customHeight="1" x14ac:dyDescent="0.3">
      <c r="A136" s="403" t="s">
        <v>1100</v>
      </c>
      <c r="B136" s="444" t="s">
        <v>920</v>
      </c>
      <c r="C136" s="445">
        <v>40771</v>
      </c>
      <c r="D136" s="401" t="s">
        <v>810</v>
      </c>
      <c r="E136" s="401" t="s">
        <v>921</v>
      </c>
      <c r="F136" s="400">
        <v>100</v>
      </c>
      <c r="G136" s="400">
        <v>250</v>
      </c>
      <c r="H136" s="400"/>
      <c r="I136" s="400"/>
      <c r="J136" s="364">
        <v>2</v>
      </c>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4"/>
      <c r="AY136" s="364"/>
      <c r="AZ136" s="364"/>
      <c r="BA136" s="364"/>
      <c r="BB136" s="364"/>
      <c r="BC136" s="364"/>
      <c r="BD136" s="364"/>
      <c r="BE136" s="364"/>
      <c r="BF136" s="364"/>
      <c r="BG136" s="364"/>
      <c r="BH136" s="364"/>
      <c r="BI136" s="364"/>
      <c r="BJ136" s="364"/>
      <c r="BK136" s="364"/>
      <c r="BL136" s="364"/>
      <c r="BM136" s="364"/>
    </row>
    <row r="137" spans="1:65" s="376" customFormat="1" ht="104.25" customHeight="1" x14ac:dyDescent="0.3">
      <c r="A137" s="446" t="s">
        <v>1101</v>
      </c>
      <c r="B137" s="444" t="s">
        <v>920</v>
      </c>
      <c r="C137" s="445">
        <v>40771</v>
      </c>
      <c r="D137" s="401" t="s">
        <v>810</v>
      </c>
      <c r="E137" s="401" t="s">
        <v>922</v>
      </c>
      <c r="F137" s="400">
        <v>150</v>
      </c>
      <c r="G137" s="400">
        <v>250</v>
      </c>
      <c r="H137" s="400"/>
      <c r="I137" s="400"/>
      <c r="J137" s="364">
        <v>2</v>
      </c>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c r="BH137" s="364"/>
      <c r="BI137" s="364"/>
      <c r="BJ137" s="364"/>
      <c r="BK137" s="364"/>
      <c r="BL137" s="364"/>
      <c r="BM137" s="364"/>
    </row>
    <row r="138" spans="1:65" s="376" customFormat="1" ht="107.25" customHeight="1" x14ac:dyDescent="0.3">
      <c r="A138" s="447" t="s">
        <v>1102</v>
      </c>
      <c r="B138" s="444" t="s">
        <v>920</v>
      </c>
      <c r="C138" s="445">
        <v>40771</v>
      </c>
      <c r="D138" s="448" t="s">
        <v>923</v>
      </c>
      <c r="E138" s="449" t="s">
        <v>924</v>
      </c>
      <c r="F138" s="400">
        <v>200</v>
      </c>
      <c r="G138" s="400">
        <v>300</v>
      </c>
      <c r="H138" s="400">
        <v>3</v>
      </c>
      <c r="I138" s="400">
        <v>6</v>
      </c>
      <c r="J138" s="364">
        <v>2</v>
      </c>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row>
    <row r="139" spans="1:65" s="376" customFormat="1" ht="107.25" customHeight="1" x14ac:dyDescent="0.3">
      <c r="A139" s="447" t="s">
        <v>1103</v>
      </c>
      <c r="B139" s="444" t="s">
        <v>920</v>
      </c>
      <c r="C139" s="445">
        <v>40771</v>
      </c>
      <c r="D139" s="448" t="s">
        <v>923</v>
      </c>
      <c r="E139" s="450">
        <v>104</v>
      </c>
      <c r="F139" s="400">
        <v>200</v>
      </c>
      <c r="G139" s="400">
        <v>300</v>
      </c>
      <c r="H139" s="400">
        <v>3</v>
      </c>
      <c r="I139" s="400">
        <v>6</v>
      </c>
      <c r="J139" s="364">
        <v>2</v>
      </c>
      <c r="K139" s="364"/>
      <c r="L139" s="364"/>
      <c r="M139" s="364"/>
      <c r="N139" s="364"/>
      <c r="O139" s="364"/>
      <c r="P139" s="364"/>
      <c r="Q139" s="364"/>
      <c r="R139" s="364"/>
      <c r="S139" s="364"/>
      <c r="T139" s="364"/>
      <c r="U139" s="364"/>
      <c r="V139" s="364"/>
      <c r="W139" s="364"/>
      <c r="X139" s="364"/>
      <c r="Y139" s="364"/>
      <c r="Z139" s="364"/>
      <c r="AA139" s="364"/>
      <c r="AB139" s="364"/>
      <c r="AC139" s="364"/>
      <c r="AD139" s="364"/>
      <c r="AE139" s="364"/>
      <c r="AF139" s="364"/>
      <c r="AG139" s="364"/>
      <c r="AH139" s="364"/>
      <c r="AI139" s="364"/>
      <c r="AJ139" s="364"/>
      <c r="AK139" s="364"/>
      <c r="AL139" s="364"/>
      <c r="AM139" s="364"/>
      <c r="AN139" s="364"/>
      <c r="AO139" s="364"/>
      <c r="AP139" s="364"/>
      <c r="AQ139" s="364"/>
      <c r="AR139" s="364"/>
      <c r="AS139" s="364"/>
      <c r="AT139" s="364"/>
      <c r="AU139" s="364"/>
      <c r="AV139" s="364"/>
      <c r="AW139" s="364"/>
      <c r="AX139" s="364"/>
      <c r="AY139" s="364"/>
      <c r="AZ139" s="364"/>
      <c r="BA139" s="364"/>
      <c r="BB139" s="364"/>
      <c r="BC139" s="364"/>
      <c r="BD139" s="364"/>
      <c r="BE139" s="364"/>
      <c r="BF139" s="364"/>
      <c r="BG139" s="364"/>
      <c r="BH139" s="364"/>
      <c r="BI139" s="364"/>
      <c r="BJ139" s="364"/>
      <c r="BK139" s="364"/>
      <c r="BL139" s="364"/>
      <c r="BM139" s="364"/>
    </row>
    <row r="140" spans="1:65" s="376" customFormat="1" ht="96" customHeight="1" x14ac:dyDescent="0.3">
      <c r="A140" s="451" t="s">
        <v>1104</v>
      </c>
      <c r="B140" s="444" t="s">
        <v>920</v>
      </c>
      <c r="C140" s="445">
        <v>40771</v>
      </c>
      <c r="D140" s="448" t="s">
        <v>923</v>
      </c>
      <c r="E140" s="449" t="s">
        <v>925</v>
      </c>
      <c r="F140" s="400"/>
      <c r="G140" s="400"/>
      <c r="H140" s="400"/>
      <c r="I140" s="400"/>
      <c r="J140" s="364">
        <v>1</v>
      </c>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c r="BH140" s="364"/>
      <c r="BI140" s="364"/>
      <c r="BJ140" s="364"/>
      <c r="BK140" s="364"/>
      <c r="BL140" s="364"/>
      <c r="BM140" s="364"/>
    </row>
    <row r="141" spans="1:65" s="376" customFormat="1" ht="82.5" customHeight="1" x14ac:dyDescent="0.3">
      <c r="A141" s="452" t="s">
        <v>1105</v>
      </c>
      <c r="B141" s="444" t="s">
        <v>920</v>
      </c>
      <c r="C141" s="445">
        <v>40771</v>
      </c>
      <c r="D141" s="448" t="s">
        <v>923</v>
      </c>
      <c r="E141" s="449" t="s">
        <v>926</v>
      </c>
      <c r="F141" s="400"/>
      <c r="G141" s="400"/>
      <c r="H141" s="400"/>
      <c r="I141" s="400"/>
      <c r="J141" s="364">
        <v>1</v>
      </c>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c r="BJ141" s="364"/>
      <c r="BK141" s="364"/>
      <c r="BL141" s="364"/>
      <c r="BM141" s="364"/>
    </row>
    <row r="142" spans="1:65" s="376" customFormat="1" ht="93" customHeight="1" x14ac:dyDescent="0.3">
      <c r="A142" s="446" t="s">
        <v>1106</v>
      </c>
      <c r="B142" s="444" t="s">
        <v>920</v>
      </c>
      <c r="C142" s="445">
        <v>40771</v>
      </c>
      <c r="D142" s="401" t="s">
        <v>923</v>
      </c>
      <c r="E142" s="401" t="s">
        <v>927</v>
      </c>
      <c r="F142" s="400">
        <v>200</v>
      </c>
      <c r="G142" s="400">
        <v>300</v>
      </c>
      <c r="H142" s="400">
        <v>3</v>
      </c>
      <c r="I142" s="400">
        <v>6</v>
      </c>
      <c r="J142" s="364">
        <v>2</v>
      </c>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row>
    <row r="143" spans="1:65" s="376" customFormat="1" ht="98.25" customHeight="1" x14ac:dyDescent="0.3">
      <c r="A143" s="446" t="s">
        <v>1107</v>
      </c>
      <c r="B143" s="444" t="s">
        <v>920</v>
      </c>
      <c r="C143" s="445">
        <v>40771</v>
      </c>
      <c r="D143" s="401" t="s">
        <v>923</v>
      </c>
      <c r="E143" s="401" t="s">
        <v>928</v>
      </c>
      <c r="F143" s="400">
        <v>150</v>
      </c>
      <c r="G143" s="400">
        <v>250</v>
      </c>
      <c r="H143" s="400"/>
      <c r="I143" s="400"/>
      <c r="J143" s="364">
        <v>2</v>
      </c>
      <c r="K143" s="364"/>
      <c r="L143" s="364"/>
      <c r="M143" s="364"/>
      <c r="N143" s="364"/>
      <c r="O143" s="364"/>
      <c r="P143" s="364"/>
      <c r="Q143" s="364"/>
      <c r="R143" s="364"/>
      <c r="S143" s="364"/>
      <c r="T143" s="364"/>
      <c r="U143" s="364"/>
      <c r="V143" s="364"/>
      <c r="W143" s="364"/>
      <c r="X143" s="364"/>
      <c r="Y143" s="364"/>
      <c r="Z143" s="364"/>
      <c r="AA143" s="364"/>
      <c r="AB143" s="364"/>
      <c r="AC143" s="364"/>
      <c r="AD143" s="364"/>
      <c r="AE143" s="364"/>
      <c r="AF143" s="364"/>
      <c r="AG143" s="364"/>
      <c r="AH143" s="364"/>
      <c r="AI143" s="364"/>
      <c r="AJ143" s="364"/>
      <c r="AK143" s="364"/>
      <c r="AL143" s="364"/>
      <c r="AM143" s="364"/>
      <c r="AN143" s="364"/>
      <c r="AO143" s="364"/>
      <c r="AP143" s="364"/>
      <c r="AQ143" s="364"/>
      <c r="AR143" s="364"/>
      <c r="AS143" s="364"/>
      <c r="AT143" s="364"/>
      <c r="AU143" s="364"/>
      <c r="AV143" s="364"/>
      <c r="AW143" s="364"/>
      <c r="AX143" s="364"/>
      <c r="AY143" s="364"/>
      <c r="AZ143" s="364"/>
      <c r="BA143" s="364"/>
      <c r="BB143" s="364"/>
      <c r="BC143" s="364"/>
      <c r="BD143" s="364"/>
      <c r="BE143" s="364"/>
      <c r="BF143" s="364"/>
      <c r="BG143" s="364"/>
      <c r="BH143" s="364"/>
      <c r="BI143" s="364"/>
      <c r="BJ143" s="364"/>
      <c r="BK143" s="364"/>
      <c r="BL143" s="364"/>
      <c r="BM143" s="364"/>
    </row>
    <row r="144" spans="1:65" s="376" customFormat="1" ht="106.5" customHeight="1" x14ac:dyDescent="0.3">
      <c r="A144" s="446" t="s">
        <v>1108</v>
      </c>
      <c r="B144" s="444" t="s">
        <v>920</v>
      </c>
      <c r="C144" s="445">
        <v>40771</v>
      </c>
      <c r="D144" s="401" t="s">
        <v>923</v>
      </c>
      <c r="E144" s="401" t="s">
        <v>929</v>
      </c>
      <c r="F144" s="400">
        <v>150</v>
      </c>
      <c r="G144" s="400">
        <v>250</v>
      </c>
      <c r="H144" s="400"/>
      <c r="I144" s="400"/>
      <c r="J144" s="364">
        <v>2</v>
      </c>
      <c r="K144" s="364"/>
      <c r="L144" s="364"/>
      <c r="M144" s="364"/>
      <c r="N144" s="364"/>
      <c r="O144" s="364"/>
      <c r="P144" s="364"/>
      <c r="Q144" s="364"/>
      <c r="R144" s="364"/>
      <c r="S144" s="364"/>
      <c r="T144" s="364"/>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4"/>
      <c r="BM144" s="364"/>
    </row>
    <row r="145" spans="1:65" s="376" customFormat="1" ht="105" customHeight="1" x14ac:dyDescent="0.3">
      <c r="A145" s="446" t="s">
        <v>1109</v>
      </c>
      <c r="B145" s="444" t="s">
        <v>920</v>
      </c>
      <c r="C145" s="445">
        <v>40771</v>
      </c>
      <c r="D145" s="401" t="s">
        <v>923</v>
      </c>
      <c r="E145" s="401" t="s">
        <v>929</v>
      </c>
      <c r="F145" s="400">
        <v>200</v>
      </c>
      <c r="G145" s="400">
        <v>300</v>
      </c>
      <c r="H145" s="400">
        <v>3</v>
      </c>
      <c r="I145" s="400">
        <v>6</v>
      </c>
      <c r="J145" s="364">
        <v>2</v>
      </c>
      <c r="K145" s="364"/>
      <c r="L145" s="364"/>
      <c r="M145" s="364"/>
      <c r="N145" s="364"/>
      <c r="O145" s="364"/>
      <c r="P145" s="364"/>
      <c r="Q145" s="364"/>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c r="BH145" s="364"/>
      <c r="BI145" s="364"/>
      <c r="BJ145" s="364"/>
      <c r="BK145" s="364"/>
      <c r="BL145" s="364"/>
      <c r="BM145" s="364"/>
    </row>
    <row r="146" spans="1:65" s="376" customFormat="1" ht="67.5" customHeight="1" x14ac:dyDescent="0.3">
      <c r="A146" s="446" t="s">
        <v>1110</v>
      </c>
      <c r="B146" s="444" t="s">
        <v>920</v>
      </c>
      <c r="C146" s="445">
        <v>40771</v>
      </c>
      <c r="D146" s="401" t="s">
        <v>923</v>
      </c>
      <c r="E146" s="401" t="s">
        <v>930</v>
      </c>
      <c r="F146" s="400">
        <v>200</v>
      </c>
      <c r="G146" s="400">
        <v>300</v>
      </c>
      <c r="H146" s="400">
        <v>3</v>
      </c>
      <c r="I146" s="400">
        <v>6</v>
      </c>
      <c r="J146" s="364">
        <v>2</v>
      </c>
      <c r="K146" s="364"/>
      <c r="L146" s="364"/>
      <c r="M146" s="364"/>
      <c r="N146" s="364"/>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row>
    <row r="147" spans="1:65" s="376" customFormat="1" ht="81" customHeight="1" x14ac:dyDescent="0.3">
      <c r="A147" s="446" t="s">
        <v>1111</v>
      </c>
      <c r="B147" s="444" t="s">
        <v>920</v>
      </c>
      <c r="C147" s="445">
        <v>40771</v>
      </c>
      <c r="D147" s="401" t="s">
        <v>923</v>
      </c>
      <c r="E147" s="401" t="s">
        <v>931</v>
      </c>
      <c r="F147" s="400">
        <v>150</v>
      </c>
      <c r="G147" s="400">
        <v>250</v>
      </c>
      <c r="H147" s="400"/>
      <c r="I147" s="400"/>
      <c r="J147" s="364">
        <v>2</v>
      </c>
      <c r="K147" s="364"/>
      <c r="L147" s="364"/>
      <c r="M147" s="364"/>
      <c r="N147" s="364"/>
      <c r="O147" s="364"/>
      <c r="P147" s="364"/>
      <c r="Q147" s="364"/>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c r="BH147" s="364"/>
      <c r="BI147" s="364"/>
      <c r="BJ147" s="364"/>
      <c r="BK147" s="364"/>
      <c r="BL147" s="364"/>
      <c r="BM147" s="364"/>
    </row>
    <row r="148" spans="1:65" s="376" customFormat="1" ht="210" customHeight="1" x14ac:dyDescent="0.3">
      <c r="A148" s="452" t="s">
        <v>1112</v>
      </c>
      <c r="B148" s="444" t="s">
        <v>920</v>
      </c>
      <c r="C148" s="445">
        <v>40771</v>
      </c>
      <c r="D148" s="448" t="s">
        <v>923</v>
      </c>
      <c r="E148" s="449" t="s">
        <v>932</v>
      </c>
      <c r="F148" s="400">
        <v>150</v>
      </c>
      <c r="G148" s="400">
        <v>250</v>
      </c>
      <c r="H148" s="400"/>
      <c r="I148" s="400"/>
      <c r="J148" s="364">
        <v>2</v>
      </c>
      <c r="K148" s="364"/>
      <c r="L148" s="364"/>
      <c r="M148" s="364"/>
      <c r="N148" s="364"/>
      <c r="O148" s="364"/>
      <c r="P148" s="364"/>
      <c r="Q148" s="364"/>
      <c r="R148" s="364"/>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4"/>
      <c r="BH148" s="364"/>
      <c r="BI148" s="364"/>
      <c r="BJ148" s="364"/>
      <c r="BK148" s="364"/>
      <c r="BL148" s="364"/>
      <c r="BM148" s="364"/>
    </row>
    <row r="149" spans="1:65" s="376" customFormat="1" ht="84" customHeight="1" x14ac:dyDescent="0.3">
      <c r="A149" s="403" t="s">
        <v>1113</v>
      </c>
      <c r="B149" s="444" t="s">
        <v>920</v>
      </c>
      <c r="C149" s="445">
        <v>40771</v>
      </c>
      <c r="D149" s="401" t="s">
        <v>923</v>
      </c>
      <c r="E149" s="401" t="s">
        <v>933</v>
      </c>
      <c r="F149" s="400">
        <v>100</v>
      </c>
      <c r="G149" s="400">
        <v>250</v>
      </c>
      <c r="H149" s="400"/>
      <c r="I149" s="400"/>
      <c r="J149" s="364">
        <v>2</v>
      </c>
      <c r="K149" s="364"/>
      <c r="L149" s="364"/>
      <c r="M149" s="364"/>
      <c r="N149" s="364"/>
      <c r="O149" s="364"/>
      <c r="P149" s="364"/>
      <c r="Q149" s="364"/>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row>
    <row r="150" spans="1:65" s="376" customFormat="1" ht="97.5" customHeight="1" x14ac:dyDescent="0.3">
      <c r="A150" s="403" t="s">
        <v>1114</v>
      </c>
      <c r="B150" s="444" t="s">
        <v>920</v>
      </c>
      <c r="C150" s="445">
        <v>40771</v>
      </c>
      <c r="D150" s="401" t="s">
        <v>923</v>
      </c>
      <c r="E150" s="401" t="s">
        <v>933</v>
      </c>
      <c r="F150" s="400">
        <v>150</v>
      </c>
      <c r="G150" s="400">
        <v>250</v>
      </c>
      <c r="H150" s="400"/>
      <c r="I150" s="400"/>
      <c r="J150" s="364">
        <v>2</v>
      </c>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row>
    <row r="151" spans="1:65" s="376" customFormat="1" ht="118.5" customHeight="1" x14ac:dyDescent="0.3">
      <c r="A151" s="403" t="s">
        <v>1115</v>
      </c>
      <c r="B151" s="444" t="s">
        <v>920</v>
      </c>
      <c r="C151" s="445">
        <v>40771</v>
      </c>
      <c r="D151" s="401" t="s">
        <v>923</v>
      </c>
      <c r="E151" s="401" t="s">
        <v>934</v>
      </c>
      <c r="F151" s="400">
        <v>150</v>
      </c>
      <c r="G151" s="400">
        <v>250</v>
      </c>
      <c r="H151" s="400"/>
      <c r="I151" s="400"/>
      <c r="J151" s="364">
        <v>2</v>
      </c>
      <c r="K151" s="364"/>
      <c r="L151" s="364"/>
      <c r="M151" s="364"/>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364"/>
    </row>
    <row r="152" spans="1:65" s="376" customFormat="1" ht="117.75" customHeight="1" x14ac:dyDescent="0.3">
      <c r="A152" s="403" t="s">
        <v>1116</v>
      </c>
      <c r="B152" s="444" t="s">
        <v>920</v>
      </c>
      <c r="C152" s="445">
        <v>40771</v>
      </c>
      <c r="D152" s="401" t="s">
        <v>923</v>
      </c>
      <c r="E152" s="401" t="s">
        <v>934</v>
      </c>
      <c r="F152" s="400">
        <v>200</v>
      </c>
      <c r="G152" s="400">
        <v>300</v>
      </c>
      <c r="H152" s="400">
        <v>3</v>
      </c>
      <c r="I152" s="400">
        <v>6</v>
      </c>
      <c r="J152" s="364">
        <v>2</v>
      </c>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row>
    <row r="153" spans="1:65" s="376" customFormat="1" ht="87" customHeight="1" x14ac:dyDescent="0.3">
      <c r="A153" s="403" t="s">
        <v>1117</v>
      </c>
      <c r="B153" s="444" t="s">
        <v>920</v>
      </c>
      <c r="C153" s="445">
        <v>40771</v>
      </c>
      <c r="D153" s="401" t="s">
        <v>923</v>
      </c>
      <c r="E153" s="401" t="s">
        <v>935</v>
      </c>
      <c r="F153" s="400">
        <v>150</v>
      </c>
      <c r="G153" s="400">
        <v>250</v>
      </c>
      <c r="H153" s="400"/>
      <c r="I153" s="400"/>
      <c r="J153" s="364">
        <v>2</v>
      </c>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364"/>
      <c r="BM153" s="364"/>
    </row>
    <row r="154" spans="1:65" s="376" customFormat="1" ht="95.25" customHeight="1" x14ac:dyDescent="0.3">
      <c r="A154" s="403" t="s">
        <v>1118</v>
      </c>
      <c r="B154" s="444" t="s">
        <v>920</v>
      </c>
      <c r="C154" s="445">
        <v>40771</v>
      </c>
      <c r="D154" s="401" t="s">
        <v>923</v>
      </c>
      <c r="E154" s="401" t="s">
        <v>936</v>
      </c>
      <c r="F154" s="400">
        <v>100</v>
      </c>
      <c r="G154" s="400">
        <v>250</v>
      </c>
      <c r="H154" s="400"/>
      <c r="I154" s="400"/>
      <c r="J154" s="364">
        <v>2</v>
      </c>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364"/>
      <c r="BM154" s="364"/>
    </row>
    <row r="155" spans="1:65" s="376" customFormat="1" ht="106.5" customHeight="1" x14ac:dyDescent="0.3">
      <c r="A155" s="446" t="s">
        <v>1119</v>
      </c>
      <c r="B155" s="444" t="s">
        <v>920</v>
      </c>
      <c r="C155" s="445">
        <v>40771</v>
      </c>
      <c r="D155" s="401" t="s">
        <v>923</v>
      </c>
      <c r="E155" s="401" t="s">
        <v>937</v>
      </c>
      <c r="F155" s="400">
        <v>100</v>
      </c>
      <c r="G155" s="400">
        <v>250</v>
      </c>
      <c r="H155" s="400"/>
      <c r="I155" s="400"/>
      <c r="J155" s="364">
        <v>2</v>
      </c>
      <c r="K155" s="364"/>
      <c r="L155" s="364"/>
      <c r="M155" s="364"/>
      <c r="N155" s="364"/>
      <c r="O155" s="364"/>
      <c r="P155" s="364"/>
      <c r="Q155" s="364"/>
      <c r="R155" s="364"/>
      <c r="S155" s="364"/>
      <c r="T155" s="364"/>
      <c r="U155" s="364"/>
      <c r="V155" s="364"/>
      <c r="W155" s="364"/>
      <c r="X155" s="364"/>
      <c r="Y155" s="364"/>
      <c r="Z155" s="364"/>
      <c r="AA155" s="364"/>
      <c r="AB155" s="364"/>
      <c r="AC155" s="364"/>
      <c r="AD155" s="364"/>
      <c r="AE155" s="364"/>
      <c r="AF155" s="364"/>
      <c r="AG155" s="364"/>
      <c r="AH155" s="364"/>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row>
    <row r="156" spans="1:65" s="376" customFormat="1" ht="62.25" customHeight="1" x14ac:dyDescent="0.3">
      <c r="A156" s="446" t="s">
        <v>1120</v>
      </c>
      <c r="B156" s="444" t="s">
        <v>920</v>
      </c>
      <c r="C156" s="445">
        <v>40771</v>
      </c>
      <c r="D156" s="401" t="s">
        <v>923</v>
      </c>
      <c r="E156" s="401" t="s">
        <v>938</v>
      </c>
      <c r="F156" s="400">
        <v>150</v>
      </c>
      <c r="G156" s="400">
        <v>250</v>
      </c>
      <c r="H156" s="400"/>
      <c r="I156" s="400"/>
      <c r="J156" s="364">
        <v>2</v>
      </c>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4"/>
      <c r="BM156" s="364"/>
    </row>
    <row r="157" spans="1:65" s="376" customFormat="1" ht="117.75" customHeight="1" x14ac:dyDescent="0.3">
      <c r="A157" s="446" t="s">
        <v>1121</v>
      </c>
      <c r="B157" s="444" t="s">
        <v>920</v>
      </c>
      <c r="C157" s="445">
        <v>40771</v>
      </c>
      <c r="D157" s="401" t="s">
        <v>923</v>
      </c>
      <c r="E157" s="401" t="s">
        <v>939</v>
      </c>
      <c r="F157" s="400">
        <v>150</v>
      </c>
      <c r="G157" s="400">
        <v>250</v>
      </c>
      <c r="H157" s="400"/>
      <c r="I157" s="400"/>
      <c r="J157" s="364">
        <v>2</v>
      </c>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4"/>
      <c r="AY157" s="364"/>
      <c r="AZ157" s="364"/>
      <c r="BA157" s="364"/>
      <c r="BB157" s="364"/>
      <c r="BC157" s="364"/>
      <c r="BD157" s="364"/>
      <c r="BE157" s="364"/>
      <c r="BF157" s="364"/>
      <c r="BG157" s="364"/>
      <c r="BH157" s="364"/>
      <c r="BI157" s="364"/>
      <c r="BJ157" s="364"/>
      <c r="BK157" s="364"/>
      <c r="BL157" s="364"/>
      <c r="BM157" s="364"/>
    </row>
    <row r="158" spans="1:65" s="376" customFormat="1" ht="79.5" customHeight="1" x14ac:dyDescent="0.3">
      <c r="A158" s="446" t="s">
        <v>1122</v>
      </c>
      <c r="B158" s="444" t="s">
        <v>920</v>
      </c>
      <c r="C158" s="445">
        <v>40771</v>
      </c>
      <c r="D158" s="401" t="s">
        <v>923</v>
      </c>
      <c r="E158" s="401" t="s">
        <v>940</v>
      </c>
      <c r="F158" s="400">
        <v>150</v>
      </c>
      <c r="G158" s="400">
        <v>250</v>
      </c>
      <c r="H158" s="400"/>
      <c r="I158" s="400"/>
      <c r="J158" s="364">
        <v>2</v>
      </c>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c r="BH158" s="364"/>
      <c r="BI158" s="364"/>
      <c r="BJ158" s="364"/>
      <c r="BK158" s="364"/>
      <c r="BL158" s="364"/>
      <c r="BM158" s="364"/>
    </row>
    <row r="159" spans="1:65" s="376" customFormat="1" ht="60" customHeight="1" x14ac:dyDescent="0.3">
      <c r="A159" s="446" t="s">
        <v>1123</v>
      </c>
      <c r="B159" s="444" t="s">
        <v>920</v>
      </c>
      <c r="C159" s="445">
        <v>40771</v>
      </c>
      <c r="D159" s="401" t="s">
        <v>923</v>
      </c>
      <c r="E159" s="401" t="s">
        <v>941</v>
      </c>
      <c r="F159" s="400">
        <v>300</v>
      </c>
      <c r="G159" s="400">
        <v>500</v>
      </c>
      <c r="H159" s="400">
        <v>3</v>
      </c>
      <c r="I159" s="400">
        <v>6</v>
      </c>
      <c r="J159" s="364">
        <v>3</v>
      </c>
      <c r="K159" s="364"/>
      <c r="L159" s="364"/>
      <c r="M159" s="364"/>
      <c r="N159" s="364"/>
      <c r="O159" s="364"/>
      <c r="P159" s="364"/>
      <c r="Q159" s="364"/>
      <c r="R159" s="364"/>
      <c r="S159" s="364"/>
      <c r="T159" s="364"/>
      <c r="U159" s="364"/>
      <c r="V159" s="364"/>
      <c r="W159" s="364"/>
      <c r="X159" s="364"/>
      <c r="Y159" s="364"/>
      <c r="Z159" s="364"/>
      <c r="AA159" s="364"/>
      <c r="AB159" s="364"/>
      <c r="AC159" s="364"/>
      <c r="AD159" s="364"/>
      <c r="AE159" s="364"/>
      <c r="AF159" s="364"/>
      <c r="AG159" s="364"/>
      <c r="AH159" s="364"/>
      <c r="AI159" s="364"/>
      <c r="AJ159" s="364"/>
      <c r="AK159" s="364"/>
      <c r="AL159" s="364"/>
      <c r="AM159" s="364"/>
      <c r="AN159" s="364"/>
      <c r="AO159" s="364"/>
      <c r="AP159" s="364"/>
      <c r="AQ159" s="364"/>
      <c r="AR159" s="364"/>
      <c r="AS159" s="364"/>
      <c r="AT159" s="364"/>
      <c r="AU159" s="364"/>
      <c r="AV159" s="364"/>
      <c r="AW159" s="364"/>
      <c r="AX159" s="364"/>
      <c r="AY159" s="364"/>
      <c r="AZ159" s="364"/>
      <c r="BA159" s="364"/>
      <c r="BB159" s="364"/>
      <c r="BC159" s="364"/>
      <c r="BD159" s="364"/>
      <c r="BE159" s="364"/>
      <c r="BF159" s="364"/>
      <c r="BG159" s="364"/>
      <c r="BH159" s="364"/>
      <c r="BI159" s="364"/>
      <c r="BJ159" s="364"/>
      <c r="BK159" s="364"/>
      <c r="BL159" s="364"/>
      <c r="BM159" s="364"/>
    </row>
    <row r="160" spans="1:65" s="376" customFormat="1" ht="59.25" customHeight="1" x14ac:dyDescent="0.3">
      <c r="A160" s="446" t="s">
        <v>1124</v>
      </c>
      <c r="B160" s="444" t="s">
        <v>920</v>
      </c>
      <c r="C160" s="445">
        <v>40771</v>
      </c>
      <c r="D160" s="401" t="s">
        <v>923</v>
      </c>
      <c r="E160" s="401" t="s">
        <v>942</v>
      </c>
      <c r="F160" s="400">
        <v>400</v>
      </c>
      <c r="G160" s="400">
        <v>800</v>
      </c>
      <c r="H160" s="400">
        <v>3</v>
      </c>
      <c r="I160" s="400">
        <v>6</v>
      </c>
      <c r="J160" s="364">
        <v>4</v>
      </c>
      <c r="K160" s="364"/>
      <c r="L160" s="364"/>
      <c r="M160" s="364"/>
      <c r="N160" s="364"/>
      <c r="O160" s="364"/>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c r="BJ160" s="364"/>
      <c r="BK160" s="364"/>
      <c r="BL160" s="364"/>
      <c r="BM160" s="364"/>
    </row>
    <row r="161" spans="1:65" s="376" customFormat="1" ht="146.25" customHeight="1" x14ac:dyDescent="0.3">
      <c r="A161" s="446" t="s">
        <v>1125</v>
      </c>
      <c r="B161" s="444" t="s">
        <v>920</v>
      </c>
      <c r="C161" s="445">
        <v>40771</v>
      </c>
      <c r="D161" s="401" t="s">
        <v>923</v>
      </c>
      <c r="E161" s="401" t="s">
        <v>943</v>
      </c>
      <c r="F161" s="400">
        <v>100</v>
      </c>
      <c r="G161" s="400">
        <v>250</v>
      </c>
      <c r="H161" s="400"/>
      <c r="I161" s="400"/>
      <c r="J161" s="364">
        <v>2</v>
      </c>
      <c r="K161" s="364"/>
      <c r="L161" s="364"/>
      <c r="M161" s="364"/>
      <c r="N161" s="364"/>
      <c r="O161" s="364"/>
      <c r="P161" s="364"/>
      <c r="Q161" s="364"/>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c r="BH161" s="364"/>
      <c r="BI161" s="364"/>
      <c r="BJ161" s="364"/>
      <c r="BK161" s="364"/>
      <c r="BL161" s="364"/>
      <c r="BM161" s="364"/>
    </row>
    <row r="162" spans="1:65" s="376" customFormat="1" ht="399" customHeight="1" x14ac:dyDescent="0.3">
      <c r="A162" s="446" t="s">
        <v>1126</v>
      </c>
      <c r="B162" s="444" t="s">
        <v>920</v>
      </c>
      <c r="C162" s="445">
        <v>40771</v>
      </c>
      <c r="D162" s="401" t="s">
        <v>944</v>
      </c>
      <c r="E162" s="401" t="s">
        <v>945</v>
      </c>
      <c r="F162" s="400">
        <v>100</v>
      </c>
      <c r="G162" s="400">
        <v>250</v>
      </c>
      <c r="H162" s="400"/>
      <c r="I162" s="400"/>
      <c r="J162" s="364">
        <v>2</v>
      </c>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364"/>
    </row>
    <row r="163" spans="1:65" s="376" customFormat="1" ht="103.5" customHeight="1" x14ac:dyDescent="0.3">
      <c r="A163" s="446" t="s">
        <v>1127</v>
      </c>
      <c r="B163" s="444" t="s">
        <v>920</v>
      </c>
      <c r="C163" s="445">
        <v>40771</v>
      </c>
      <c r="D163" s="401" t="s">
        <v>944</v>
      </c>
      <c r="E163" s="401" t="s">
        <v>946</v>
      </c>
      <c r="F163" s="400">
        <v>150</v>
      </c>
      <c r="G163" s="400">
        <v>250</v>
      </c>
      <c r="H163" s="453"/>
      <c r="I163" s="453"/>
      <c r="J163" s="364">
        <v>2</v>
      </c>
      <c r="K163" s="364"/>
      <c r="L163" s="364"/>
      <c r="M163" s="364"/>
      <c r="N163" s="364"/>
      <c r="O163" s="364"/>
      <c r="P163" s="364"/>
      <c r="Q163" s="364"/>
      <c r="R163" s="364"/>
      <c r="S163" s="364"/>
      <c r="T163" s="364"/>
      <c r="U163" s="364"/>
      <c r="V163" s="364"/>
      <c r="W163" s="364"/>
      <c r="X163" s="364"/>
      <c r="Y163" s="364"/>
      <c r="Z163" s="364"/>
      <c r="AA163" s="364"/>
      <c r="AB163" s="364"/>
      <c r="AC163" s="364"/>
      <c r="AD163" s="364"/>
      <c r="AE163" s="364"/>
      <c r="AF163" s="364"/>
      <c r="AG163" s="364"/>
      <c r="AH163" s="364"/>
      <c r="AI163" s="364"/>
      <c r="AJ163" s="364"/>
      <c r="AK163" s="364"/>
      <c r="AL163" s="364"/>
      <c r="AM163" s="364"/>
      <c r="AN163" s="364"/>
      <c r="AO163" s="364"/>
      <c r="AP163" s="364"/>
      <c r="AQ163" s="364"/>
      <c r="AR163" s="364"/>
      <c r="AS163" s="364"/>
      <c r="AT163" s="364"/>
      <c r="AU163" s="364"/>
      <c r="AV163" s="364"/>
      <c r="AW163" s="364"/>
      <c r="AX163" s="364"/>
      <c r="AY163" s="364"/>
      <c r="AZ163" s="364"/>
      <c r="BA163" s="364"/>
      <c r="BB163" s="364"/>
      <c r="BC163" s="364"/>
      <c r="BD163" s="364"/>
      <c r="BE163" s="364"/>
      <c r="BF163" s="364"/>
      <c r="BG163" s="364"/>
      <c r="BH163" s="364"/>
      <c r="BI163" s="364"/>
      <c r="BJ163" s="364"/>
      <c r="BK163" s="364"/>
      <c r="BL163" s="364"/>
      <c r="BM163" s="364"/>
    </row>
    <row r="164" spans="1:65" s="376" customFormat="1" ht="409.5" customHeight="1" x14ac:dyDescent="0.3">
      <c r="A164" s="446" t="s">
        <v>1128</v>
      </c>
      <c r="B164" s="444" t="s">
        <v>920</v>
      </c>
      <c r="C164" s="445">
        <v>40771</v>
      </c>
      <c r="D164" s="401" t="s">
        <v>944</v>
      </c>
      <c r="E164" s="401" t="s">
        <v>947</v>
      </c>
      <c r="F164" s="400">
        <v>100</v>
      </c>
      <c r="G164" s="400">
        <v>250</v>
      </c>
      <c r="H164" s="453"/>
      <c r="I164" s="453"/>
      <c r="J164" s="364">
        <v>2</v>
      </c>
      <c r="K164" s="364"/>
      <c r="L164" s="364"/>
      <c r="M164" s="364"/>
      <c r="N164" s="364"/>
      <c r="O164" s="364"/>
      <c r="P164" s="364"/>
      <c r="Q164" s="364"/>
      <c r="R164" s="364"/>
      <c r="S164" s="364"/>
      <c r="T164" s="364"/>
      <c r="U164" s="364"/>
      <c r="V164" s="364"/>
      <c r="W164" s="364"/>
      <c r="X164" s="364"/>
      <c r="Y164" s="364"/>
      <c r="Z164" s="364"/>
      <c r="AA164" s="364"/>
      <c r="AB164" s="364"/>
      <c r="AC164" s="364"/>
      <c r="AD164" s="364"/>
      <c r="AE164" s="364"/>
      <c r="AF164" s="364"/>
      <c r="AG164" s="364"/>
      <c r="AH164" s="364"/>
      <c r="AI164" s="364"/>
      <c r="AJ164" s="364"/>
      <c r="AK164" s="364"/>
      <c r="AL164" s="364"/>
      <c r="AM164" s="364"/>
      <c r="AN164" s="364"/>
      <c r="AO164" s="364"/>
      <c r="AP164" s="364"/>
      <c r="AQ164" s="364"/>
      <c r="AR164" s="364"/>
      <c r="AS164" s="364"/>
      <c r="AT164" s="364"/>
      <c r="AU164" s="364"/>
      <c r="AV164" s="364"/>
      <c r="AW164" s="364"/>
      <c r="AX164" s="364"/>
      <c r="AY164" s="364"/>
      <c r="AZ164" s="364"/>
      <c r="BA164" s="364"/>
      <c r="BB164" s="364"/>
      <c r="BC164" s="364"/>
      <c r="BD164" s="364"/>
      <c r="BE164" s="364"/>
      <c r="BF164" s="364"/>
      <c r="BG164" s="364"/>
      <c r="BH164" s="364"/>
      <c r="BI164" s="364"/>
      <c r="BJ164" s="364"/>
      <c r="BK164" s="364"/>
      <c r="BL164" s="364"/>
      <c r="BM164" s="364"/>
    </row>
    <row r="165" spans="1:65" s="376" customFormat="1" ht="103.5" customHeight="1" x14ac:dyDescent="0.3">
      <c r="A165" s="446" t="s">
        <v>1129</v>
      </c>
      <c r="B165" s="444" t="s">
        <v>920</v>
      </c>
      <c r="C165" s="445">
        <v>40771</v>
      </c>
      <c r="D165" s="401" t="s">
        <v>944</v>
      </c>
      <c r="E165" s="401" t="s">
        <v>948</v>
      </c>
      <c r="F165" s="400">
        <v>100</v>
      </c>
      <c r="G165" s="400">
        <v>250</v>
      </c>
      <c r="H165" s="400"/>
      <c r="I165" s="400"/>
      <c r="J165" s="364">
        <v>2</v>
      </c>
      <c r="K165" s="364"/>
      <c r="L165" s="364"/>
      <c r="M165" s="364"/>
      <c r="N165" s="364"/>
      <c r="O165" s="364"/>
      <c r="P165" s="364"/>
      <c r="Q165" s="364"/>
      <c r="R165" s="364"/>
      <c r="S165" s="364"/>
      <c r="T165" s="364"/>
      <c r="U165" s="364"/>
      <c r="V165" s="364"/>
      <c r="W165" s="364"/>
      <c r="X165" s="364"/>
      <c r="Y165" s="364"/>
      <c r="Z165" s="364"/>
      <c r="AA165" s="364"/>
      <c r="AB165" s="364"/>
      <c r="AC165" s="364"/>
      <c r="AD165" s="364"/>
      <c r="AE165" s="364"/>
      <c r="AF165" s="364"/>
      <c r="AG165" s="364"/>
      <c r="AH165" s="364"/>
      <c r="AI165" s="364"/>
      <c r="AJ165" s="364"/>
      <c r="AK165" s="364"/>
      <c r="AL165" s="364"/>
      <c r="AM165" s="364"/>
      <c r="AN165" s="364"/>
      <c r="AO165" s="364"/>
      <c r="AP165" s="364"/>
      <c r="AQ165" s="364"/>
      <c r="AR165" s="364"/>
      <c r="AS165" s="364"/>
      <c r="AT165" s="364"/>
      <c r="AU165" s="364"/>
      <c r="AV165" s="364"/>
      <c r="AW165" s="364"/>
      <c r="AX165" s="364"/>
      <c r="AY165" s="364"/>
      <c r="AZ165" s="364"/>
      <c r="BA165" s="364"/>
      <c r="BB165" s="364"/>
      <c r="BC165" s="364"/>
      <c r="BD165" s="364"/>
      <c r="BE165" s="364"/>
      <c r="BF165" s="364"/>
      <c r="BG165" s="364"/>
      <c r="BH165" s="364"/>
      <c r="BI165" s="364"/>
      <c r="BJ165" s="364"/>
      <c r="BK165" s="364"/>
      <c r="BL165" s="364"/>
      <c r="BM165" s="364"/>
    </row>
    <row r="166" spans="1:65" s="376" customFormat="1" ht="162.75" customHeight="1" x14ac:dyDescent="0.3">
      <c r="A166" s="446" t="s">
        <v>1130</v>
      </c>
      <c r="B166" s="444" t="s">
        <v>920</v>
      </c>
      <c r="C166" s="445">
        <v>40771</v>
      </c>
      <c r="D166" s="401" t="s">
        <v>944</v>
      </c>
      <c r="E166" s="401" t="s">
        <v>949</v>
      </c>
      <c r="F166" s="400">
        <v>100</v>
      </c>
      <c r="G166" s="400">
        <v>500</v>
      </c>
      <c r="H166" s="400"/>
      <c r="I166" s="400"/>
      <c r="J166" s="364">
        <v>3</v>
      </c>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4"/>
      <c r="AY166" s="364"/>
      <c r="AZ166" s="364"/>
      <c r="BA166" s="364"/>
      <c r="BB166" s="364"/>
      <c r="BC166" s="364"/>
      <c r="BD166" s="364"/>
      <c r="BE166" s="364"/>
      <c r="BF166" s="364"/>
      <c r="BG166" s="364"/>
      <c r="BH166" s="364"/>
      <c r="BI166" s="364"/>
      <c r="BJ166" s="364"/>
      <c r="BK166" s="364"/>
      <c r="BL166" s="364"/>
      <c r="BM166" s="364"/>
    </row>
    <row r="167" spans="1:65" s="376" customFormat="1" ht="103.5" customHeight="1" x14ac:dyDescent="0.3">
      <c r="A167" s="446" t="s">
        <v>1131</v>
      </c>
      <c r="B167" s="444" t="s">
        <v>920</v>
      </c>
      <c r="C167" s="445">
        <v>40771</v>
      </c>
      <c r="D167" s="401" t="s">
        <v>950</v>
      </c>
      <c r="E167" s="401" t="s">
        <v>951</v>
      </c>
      <c r="F167" s="400">
        <v>150</v>
      </c>
      <c r="G167" s="400">
        <v>250</v>
      </c>
      <c r="H167" s="400"/>
      <c r="I167" s="400"/>
      <c r="J167" s="364">
        <v>2</v>
      </c>
      <c r="K167" s="364"/>
      <c r="L167" s="364"/>
      <c r="M167" s="364"/>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4"/>
      <c r="AL167" s="364"/>
      <c r="AM167" s="364"/>
      <c r="AN167" s="364"/>
      <c r="AO167" s="364"/>
      <c r="AP167" s="364"/>
      <c r="AQ167" s="364"/>
      <c r="AR167" s="364"/>
      <c r="AS167" s="364"/>
      <c r="AT167" s="364"/>
      <c r="AU167" s="364"/>
      <c r="AV167" s="364"/>
      <c r="AW167" s="364"/>
      <c r="AX167" s="364"/>
      <c r="AY167" s="364"/>
      <c r="AZ167" s="364"/>
      <c r="BA167" s="364"/>
      <c r="BB167" s="364"/>
      <c r="BC167" s="364"/>
      <c r="BD167" s="364"/>
      <c r="BE167" s="364"/>
      <c r="BF167" s="364"/>
      <c r="BG167" s="364"/>
      <c r="BH167" s="364"/>
      <c r="BI167" s="364"/>
      <c r="BJ167" s="364"/>
      <c r="BK167" s="364"/>
      <c r="BL167" s="364"/>
      <c r="BM167" s="364"/>
    </row>
    <row r="168" spans="1:65" s="376" customFormat="1" ht="138.75" customHeight="1" x14ac:dyDescent="0.3">
      <c r="A168" s="446" t="s">
        <v>1132</v>
      </c>
      <c r="B168" s="444" t="s">
        <v>920</v>
      </c>
      <c r="C168" s="445">
        <v>40771</v>
      </c>
      <c r="D168" s="401" t="s">
        <v>952</v>
      </c>
      <c r="E168" s="401" t="s">
        <v>953</v>
      </c>
      <c r="F168" s="400">
        <v>150</v>
      </c>
      <c r="G168" s="400">
        <v>300</v>
      </c>
      <c r="H168" s="400">
        <v>3</v>
      </c>
      <c r="I168" s="400">
        <v>6</v>
      </c>
      <c r="J168" s="364">
        <v>2</v>
      </c>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c r="BJ168" s="364"/>
      <c r="BK168" s="364"/>
      <c r="BL168" s="364"/>
      <c r="BM168" s="364"/>
    </row>
    <row r="169" spans="1:65" s="376" customFormat="1" ht="192" customHeight="1" x14ac:dyDescent="0.3">
      <c r="A169" s="446" t="s">
        <v>1133</v>
      </c>
      <c r="B169" s="444" t="s">
        <v>920</v>
      </c>
      <c r="C169" s="445">
        <v>40771</v>
      </c>
      <c r="D169" s="401" t="s">
        <v>952</v>
      </c>
      <c r="E169" s="401" t="s">
        <v>954</v>
      </c>
      <c r="F169" s="400">
        <v>100</v>
      </c>
      <c r="G169" s="400">
        <v>250</v>
      </c>
      <c r="H169" s="400">
        <v>3</v>
      </c>
      <c r="I169" s="400">
        <v>6</v>
      </c>
      <c r="J169" s="364">
        <v>2</v>
      </c>
      <c r="K169" s="364"/>
      <c r="L169" s="364"/>
      <c r="M169" s="364"/>
      <c r="N169" s="364"/>
      <c r="O169" s="364"/>
      <c r="P169" s="364"/>
      <c r="Q169" s="364"/>
      <c r="R169" s="364"/>
      <c r="S169" s="364"/>
      <c r="T169" s="364"/>
      <c r="U169" s="364"/>
      <c r="V169" s="364"/>
      <c r="W169" s="364"/>
      <c r="X169" s="364"/>
      <c r="Y169" s="364"/>
      <c r="Z169" s="364"/>
      <c r="AA169" s="364"/>
      <c r="AB169" s="364"/>
      <c r="AC169" s="364"/>
      <c r="AD169" s="364"/>
      <c r="AE169" s="364"/>
      <c r="AF169" s="364"/>
      <c r="AG169" s="364"/>
      <c r="AH169" s="364"/>
      <c r="AI169" s="364"/>
      <c r="AJ169" s="364"/>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4"/>
      <c r="BH169" s="364"/>
      <c r="BI169" s="364"/>
      <c r="BJ169" s="364"/>
      <c r="BK169" s="364"/>
      <c r="BL169" s="364"/>
      <c r="BM169" s="364"/>
    </row>
    <row r="170" spans="1:65" s="376" customFormat="1" ht="192" customHeight="1" x14ac:dyDescent="0.3">
      <c r="A170" s="446" t="s">
        <v>1134</v>
      </c>
      <c r="B170" s="444" t="s">
        <v>920</v>
      </c>
      <c r="C170" s="445">
        <v>40771</v>
      </c>
      <c r="D170" s="401" t="s">
        <v>952</v>
      </c>
      <c r="E170" s="401" t="s">
        <v>955</v>
      </c>
      <c r="F170" s="400">
        <v>150</v>
      </c>
      <c r="G170" s="400">
        <v>250</v>
      </c>
      <c r="H170" s="400">
        <v>3</v>
      </c>
      <c r="I170" s="400">
        <v>6</v>
      </c>
      <c r="J170" s="364">
        <v>2</v>
      </c>
      <c r="K170" s="364"/>
      <c r="L170" s="364"/>
      <c r="M170" s="364"/>
      <c r="N170" s="364"/>
      <c r="O170" s="364"/>
      <c r="P170" s="364"/>
      <c r="Q170" s="364"/>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4"/>
      <c r="AO170" s="364"/>
      <c r="AP170" s="364"/>
      <c r="AQ170" s="364"/>
      <c r="AR170" s="364"/>
      <c r="AS170" s="364"/>
      <c r="AT170" s="364"/>
      <c r="AU170" s="364"/>
      <c r="AV170" s="364"/>
      <c r="AW170" s="364"/>
      <c r="AX170" s="364"/>
      <c r="AY170" s="364"/>
      <c r="AZ170" s="364"/>
      <c r="BA170" s="364"/>
      <c r="BB170" s="364"/>
      <c r="BC170" s="364"/>
      <c r="BD170" s="364"/>
      <c r="BE170" s="364"/>
      <c r="BF170" s="364"/>
      <c r="BG170" s="364"/>
      <c r="BH170" s="364"/>
      <c r="BI170" s="364"/>
      <c r="BJ170" s="364"/>
      <c r="BK170" s="364"/>
      <c r="BL170" s="364"/>
      <c r="BM170" s="364"/>
    </row>
    <row r="171" spans="1:65" s="379" customFormat="1" ht="192" customHeight="1" x14ac:dyDescent="0.3">
      <c r="A171" s="454" t="s">
        <v>1135</v>
      </c>
      <c r="B171" s="455" t="s">
        <v>956</v>
      </c>
      <c r="C171" s="456" t="s">
        <v>957</v>
      </c>
      <c r="D171" s="449" t="s">
        <v>958</v>
      </c>
      <c r="E171" s="449" t="s">
        <v>959</v>
      </c>
      <c r="F171" s="457" t="s">
        <v>960</v>
      </c>
      <c r="G171" s="457" t="s">
        <v>961</v>
      </c>
      <c r="H171" s="457" t="s">
        <v>962</v>
      </c>
      <c r="I171" s="457" t="s">
        <v>963</v>
      </c>
      <c r="J171" s="380" t="s">
        <v>962</v>
      </c>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c r="BA171" s="380"/>
      <c r="BB171" s="380"/>
      <c r="BC171" s="380"/>
      <c r="BD171" s="380"/>
      <c r="BE171" s="380"/>
      <c r="BF171" s="380"/>
      <c r="BG171" s="380"/>
      <c r="BH171" s="380"/>
      <c r="BI171" s="380"/>
      <c r="BJ171" s="380"/>
      <c r="BK171" s="380"/>
      <c r="BL171" s="380"/>
      <c r="BM171" s="380"/>
    </row>
    <row r="172" spans="1:65" s="379" customFormat="1" ht="192" customHeight="1" x14ac:dyDescent="0.3">
      <c r="A172" s="458" t="s">
        <v>1136</v>
      </c>
      <c r="B172" s="455" t="s">
        <v>964</v>
      </c>
      <c r="C172" s="456" t="s">
        <v>957</v>
      </c>
      <c r="D172" s="449" t="s">
        <v>958</v>
      </c>
      <c r="E172" s="449" t="s">
        <v>965</v>
      </c>
      <c r="F172" s="457" t="s">
        <v>966</v>
      </c>
      <c r="G172" s="457" t="s">
        <v>967</v>
      </c>
      <c r="H172" s="457" t="s">
        <v>962</v>
      </c>
      <c r="I172" s="457" t="s">
        <v>968</v>
      </c>
      <c r="J172" s="380" t="s">
        <v>1563</v>
      </c>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380"/>
      <c r="AL172" s="380"/>
      <c r="AM172" s="380"/>
      <c r="AN172" s="380"/>
      <c r="AO172" s="380"/>
      <c r="AP172" s="380"/>
      <c r="AQ172" s="380"/>
      <c r="AR172" s="380"/>
      <c r="AS172" s="380"/>
      <c r="AT172" s="380"/>
      <c r="AU172" s="380"/>
      <c r="AV172" s="380"/>
      <c r="AW172" s="380"/>
      <c r="AX172" s="380"/>
      <c r="AY172" s="380"/>
      <c r="AZ172" s="380"/>
      <c r="BA172" s="380"/>
      <c r="BB172" s="380"/>
      <c r="BC172" s="380"/>
      <c r="BD172" s="380"/>
      <c r="BE172" s="380"/>
      <c r="BF172" s="380"/>
      <c r="BG172" s="380"/>
      <c r="BH172" s="380"/>
      <c r="BI172" s="380"/>
      <c r="BJ172" s="380"/>
      <c r="BK172" s="380"/>
      <c r="BL172" s="380"/>
      <c r="BM172" s="380"/>
    </row>
    <row r="173" spans="1:65" s="379" customFormat="1" ht="192" customHeight="1" x14ac:dyDescent="0.3">
      <c r="A173" s="458" t="s">
        <v>1137</v>
      </c>
      <c r="B173" s="455" t="s">
        <v>969</v>
      </c>
      <c r="C173" s="456" t="s">
        <v>957</v>
      </c>
      <c r="D173" s="449" t="s">
        <v>958</v>
      </c>
      <c r="E173" s="449" t="s">
        <v>970</v>
      </c>
      <c r="F173" s="457" t="s">
        <v>971</v>
      </c>
      <c r="G173" s="457" t="s">
        <v>972</v>
      </c>
      <c r="H173" s="457"/>
      <c r="I173" s="457"/>
      <c r="J173" s="380" t="s">
        <v>962</v>
      </c>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0"/>
      <c r="BA173" s="380"/>
      <c r="BB173" s="380"/>
      <c r="BC173" s="380"/>
      <c r="BD173" s="380"/>
      <c r="BE173" s="380"/>
      <c r="BF173" s="380"/>
      <c r="BG173" s="380"/>
      <c r="BH173" s="380"/>
      <c r="BI173" s="380"/>
      <c r="BJ173" s="380"/>
      <c r="BK173" s="380"/>
      <c r="BL173" s="380"/>
      <c r="BM173" s="380"/>
    </row>
    <row r="174" spans="1:65" s="379" customFormat="1" ht="192" customHeight="1" x14ac:dyDescent="0.3">
      <c r="A174" s="458" t="s">
        <v>1138</v>
      </c>
      <c r="B174" s="455" t="s">
        <v>973</v>
      </c>
      <c r="C174" s="456" t="s">
        <v>957</v>
      </c>
      <c r="D174" s="449" t="s">
        <v>958</v>
      </c>
      <c r="E174" s="449" t="s">
        <v>974</v>
      </c>
      <c r="F174" s="457" t="s">
        <v>975</v>
      </c>
      <c r="G174" s="457" t="s">
        <v>976</v>
      </c>
      <c r="H174" s="457"/>
      <c r="I174" s="457"/>
      <c r="J174" s="380" t="s">
        <v>1563</v>
      </c>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c r="BA174" s="380"/>
      <c r="BB174" s="380"/>
      <c r="BC174" s="380"/>
      <c r="BD174" s="380"/>
      <c r="BE174" s="380"/>
      <c r="BF174" s="380"/>
      <c r="BG174" s="380"/>
      <c r="BH174" s="380"/>
      <c r="BI174" s="380"/>
      <c r="BJ174" s="380"/>
      <c r="BK174" s="380"/>
      <c r="BL174" s="380"/>
      <c r="BM174" s="380"/>
    </row>
    <row r="175" spans="1:65" s="379" customFormat="1" ht="192" customHeight="1" x14ac:dyDescent="0.3">
      <c r="A175" s="458" t="s">
        <v>1139</v>
      </c>
      <c r="B175" s="455" t="s">
        <v>973</v>
      </c>
      <c r="C175" s="456" t="s">
        <v>957</v>
      </c>
      <c r="D175" s="449" t="s">
        <v>958</v>
      </c>
      <c r="E175" s="449" t="s">
        <v>977</v>
      </c>
      <c r="F175" s="457" t="s">
        <v>960</v>
      </c>
      <c r="G175" s="457" t="s">
        <v>961</v>
      </c>
      <c r="H175" s="457"/>
      <c r="I175" s="457"/>
      <c r="J175" s="380" t="s">
        <v>962</v>
      </c>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0"/>
      <c r="BA175" s="380"/>
      <c r="BB175" s="380"/>
      <c r="BC175" s="380"/>
      <c r="BD175" s="380"/>
      <c r="BE175" s="380"/>
      <c r="BF175" s="380"/>
      <c r="BG175" s="380"/>
      <c r="BH175" s="380"/>
      <c r="BI175" s="380"/>
      <c r="BJ175" s="380"/>
      <c r="BK175" s="380"/>
      <c r="BL175" s="380"/>
      <c r="BM175" s="380"/>
    </row>
    <row r="176" spans="1:65" s="376" customFormat="1" ht="330" customHeight="1" x14ac:dyDescent="0.3">
      <c r="A176" s="403" t="s">
        <v>1140</v>
      </c>
      <c r="B176" s="418" t="s">
        <v>978</v>
      </c>
      <c r="C176" s="419">
        <v>41130</v>
      </c>
      <c r="D176" s="401" t="s">
        <v>979</v>
      </c>
      <c r="E176" s="401" t="s">
        <v>980</v>
      </c>
      <c r="F176" s="400">
        <v>100</v>
      </c>
      <c r="G176" s="400">
        <v>200</v>
      </c>
      <c r="H176" s="400"/>
      <c r="I176" s="400"/>
      <c r="J176" s="364">
        <v>2</v>
      </c>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row>
    <row r="177" spans="1:65" s="376" customFormat="1" x14ac:dyDescent="0.35">
      <c r="A177" s="381"/>
      <c r="B177" s="382"/>
      <c r="C177" s="383"/>
      <c r="D177" s="384"/>
      <c r="E177" s="381"/>
      <c r="F177" s="385"/>
      <c r="G177" s="385"/>
      <c r="H177" s="385"/>
      <c r="I177" s="385"/>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row>
    <row r="178" spans="1:65" s="376" customFormat="1" x14ac:dyDescent="0.35">
      <c r="A178" s="381"/>
      <c r="B178" s="382"/>
      <c r="C178" s="383"/>
      <c r="D178" s="384"/>
      <c r="E178" s="381"/>
      <c r="F178" s="385"/>
      <c r="G178" s="385"/>
      <c r="H178" s="385"/>
      <c r="I178" s="385"/>
      <c r="J178" s="364"/>
      <c r="K178" s="364"/>
      <c r="L178" s="364"/>
      <c r="M178" s="364"/>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c r="AZ178" s="364"/>
      <c r="BA178" s="364"/>
      <c r="BB178" s="364"/>
      <c r="BC178" s="364"/>
      <c r="BD178" s="364"/>
      <c r="BE178" s="364"/>
      <c r="BF178" s="364"/>
      <c r="BG178" s="364"/>
      <c r="BH178" s="364"/>
      <c r="BI178" s="364"/>
      <c r="BJ178" s="364"/>
      <c r="BK178" s="364"/>
      <c r="BL178" s="364"/>
      <c r="BM178" s="364"/>
    </row>
    <row r="179" spans="1:65" s="376" customFormat="1" x14ac:dyDescent="0.35">
      <c r="A179" s="381"/>
      <c r="B179" s="382"/>
      <c r="C179" s="383"/>
      <c r="D179" s="384"/>
      <c r="E179" s="381"/>
      <c r="F179" s="385"/>
      <c r="G179" s="385"/>
      <c r="H179" s="385"/>
      <c r="I179" s="385"/>
      <c r="J179" s="364"/>
      <c r="K179" s="364"/>
      <c r="L179" s="364"/>
      <c r="M179" s="364"/>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I179" s="364"/>
      <c r="BJ179" s="364"/>
      <c r="BK179" s="364"/>
      <c r="BL179" s="364"/>
      <c r="BM179" s="364"/>
    </row>
    <row r="180" spans="1:65" s="376" customFormat="1" x14ac:dyDescent="0.35">
      <c r="A180" s="381"/>
      <c r="B180" s="382"/>
      <c r="C180" s="383"/>
      <c r="D180" s="384"/>
      <c r="E180" s="381"/>
      <c r="F180" s="385"/>
      <c r="G180" s="385"/>
      <c r="H180" s="385"/>
      <c r="I180" s="385"/>
      <c r="J180" s="364"/>
      <c r="K180" s="364"/>
      <c r="L180" s="364"/>
      <c r="M180" s="364"/>
      <c r="N180" s="364"/>
      <c r="O180" s="364"/>
      <c r="P180" s="364"/>
      <c r="Q180" s="364"/>
      <c r="R180" s="364"/>
      <c r="S180" s="364"/>
      <c r="T180" s="364"/>
      <c r="U180" s="364"/>
      <c r="V180" s="364"/>
      <c r="W180" s="364"/>
      <c r="X180" s="364"/>
      <c r="Y180" s="364"/>
      <c r="Z180" s="364"/>
      <c r="AA180" s="364"/>
      <c r="AB180" s="364"/>
      <c r="AC180" s="364"/>
      <c r="AD180" s="364"/>
      <c r="AE180" s="364"/>
      <c r="AF180" s="364"/>
      <c r="AG180" s="364"/>
      <c r="AH180" s="364"/>
      <c r="AI180" s="364"/>
      <c r="AJ180" s="364"/>
      <c r="AK180" s="364"/>
      <c r="AL180" s="364"/>
      <c r="AM180" s="364"/>
      <c r="AN180" s="364"/>
      <c r="AO180" s="364"/>
      <c r="AP180" s="364"/>
      <c r="AQ180" s="364"/>
      <c r="AR180" s="364"/>
      <c r="AS180" s="364"/>
      <c r="AT180" s="364"/>
      <c r="AU180" s="364"/>
      <c r="AV180" s="364"/>
      <c r="AW180" s="364"/>
      <c r="AX180" s="364"/>
      <c r="AY180" s="364"/>
      <c r="AZ180" s="364"/>
      <c r="BA180" s="364"/>
      <c r="BB180" s="364"/>
      <c r="BC180" s="364"/>
      <c r="BD180" s="364"/>
      <c r="BE180" s="364"/>
      <c r="BF180" s="364"/>
      <c r="BG180" s="364"/>
      <c r="BH180" s="364"/>
      <c r="BI180" s="364"/>
      <c r="BJ180" s="364"/>
      <c r="BK180" s="364"/>
      <c r="BL180" s="364"/>
      <c r="BM180" s="364"/>
    </row>
    <row r="181" spans="1:65" s="376" customFormat="1" x14ac:dyDescent="0.35">
      <c r="A181" s="381"/>
      <c r="B181" s="382"/>
      <c r="C181" s="383"/>
      <c r="D181" s="384"/>
      <c r="E181" s="381"/>
      <c r="F181" s="385"/>
      <c r="G181" s="385"/>
      <c r="H181" s="385"/>
      <c r="I181" s="385"/>
      <c r="J181" s="364"/>
      <c r="K181" s="364"/>
      <c r="L181" s="364"/>
      <c r="M181" s="364"/>
      <c r="N181" s="364"/>
      <c r="O181" s="364"/>
      <c r="P181" s="364"/>
      <c r="Q181" s="364"/>
      <c r="R181" s="364"/>
      <c r="S181" s="364"/>
      <c r="T181" s="364"/>
      <c r="U181" s="364"/>
      <c r="V181" s="364"/>
      <c r="W181" s="364"/>
      <c r="X181" s="364"/>
      <c r="Y181" s="364"/>
      <c r="Z181" s="364"/>
      <c r="AA181" s="364"/>
      <c r="AB181" s="364"/>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4"/>
      <c r="AY181" s="364"/>
      <c r="AZ181" s="364"/>
      <c r="BA181" s="364"/>
      <c r="BB181" s="364"/>
      <c r="BC181" s="364"/>
      <c r="BD181" s="364"/>
      <c r="BE181" s="364"/>
      <c r="BF181" s="364"/>
      <c r="BG181" s="364"/>
      <c r="BH181" s="364"/>
      <c r="BI181" s="364"/>
      <c r="BJ181" s="364"/>
      <c r="BK181" s="364"/>
      <c r="BL181" s="364"/>
      <c r="BM181" s="364"/>
    </row>
    <row r="182" spans="1:65" s="376" customFormat="1" x14ac:dyDescent="0.35">
      <c r="A182" s="381"/>
      <c r="B182" s="382"/>
      <c r="C182" s="383"/>
      <c r="D182" s="384"/>
      <c r="E182" s="381"/>
      <c r="F182" s="385"/>
      <c r="G182" s="385"/>
      <c r="H182" s="385"/>
      <c r="I182" s="385"/>
      <c r="J182" s="364"/>
      <c r="K182" s="364"/>
      <c r="L182" s="364"/>
      <c r="M182" s="364"/>
      <c r="N182" s="364"/>
      <c r="O182" s="364"/>
      <c r="P182" s="364"/>
      <c r="Q182" s="364"/>
      <c r="R182" s="364"/>
      <c r="S182" s="364"/>
      <c r="T182" s="364"/>
      <c r="U182" s="364"/>
      <c r="V182" s="364"/>
      <c r="W182" s="364"/>
      <c r="X182" s="364"/>
      <c r="Y182" s="364"/>
      <c r="Z182" s="364"/>
      <c r="AA182" s="364"/>
      <c r="AB182" s="364"/>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4"/>
      <c r="AY182" s="364"/>
      <c r="AZ182" s="364"/>
      <c r="BA182" s="364"/>
      <c r="BB182" s="364"/>
      <c r="BC182" s="364"/>
      <c r="BD182" s="364"/>
      <c r="BE182" s="364"/>
      <c r="BF182" s="364"/>
      <c r="BG182" s="364"/>
      <c r="BH182" s="364"/>
      <c r="BI182" s="364"/>
      <c r="BJ182" s="364"/>
      <c r="BK182" s="364"/>
      <c r="BL182" s="364"/>
      <c r="BM182" s="364"/>
    </row>
    <row r="183" spans="1:65" s="376" customFormat="1" x14ac:dyDescent="0.35">
      <c r="A183" s="381"/>
      <c r="B183" s="382"/>
      <c r="C183" s="383"/>
      <c r="D183" s="384"/>
      <c r="E183" s="381"/>
      <c r="F183" s="385"/>
      <c r="G183" s="385"/>
      <c r="H183" s="385"/>
      <c r="I183" s="385"/>
      <c r="J183" s="364"/>
      <c r="K183" s="364"/>
      <c r="L183" s="364"/>
      <c r="M183" s="364"/>
      <c r="N183" s="364"/>
      <c r="O183" s="364"/>
      <c r="P183" s="364"/>
      <c r="Q183" s="364"/>
      <c r="R183" s="364"/>
      <c r="S183" s="364"/>
      <c r="T183" s="364"/>
      <c r="U183" s="364"/>
      <c r="V183" s="364"/>
      <c r="W183" s="364"/>
      <c r="X183" s="364"/>
      <c r="Y183" s="364"/>
      <c r="Z183" s="364"/>
      <c r="AA183" s="364"/>
      <c r="AB183" s="364"/>
      <c r="AC183" s="364"/>
      <c r="AD183" s="364"/>
      <c r="AE183" s="364"/>
      <c r="AF183" s="364"/>
      <c r="AG183" s="364"/>
      <c r="AH183" s="364"/>
      <c r="AI183" s="364"/>
      <c r="AJ183" s="364"/>
      <c r="AK183" s="364"/>
      <c r="AL183" s="364"/>
      <c r="AM183" s="364"/>
      <c r="AN183" s="364"/>
      <c r="AO183" s="364"/>
      <c r="AP183" s="364"/>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row>
    <row r="184" spans="1:65" s="376" customFormat="1" x14ac:dyDescent="0.35">
      <c r="A184" s="381"/>
      <c r="B184" s="382"/>
      <c r="C184" s="383"/>
      <c r="D184" s="384"/>
      <c r="E184" s="381"/>
      <c r="F184" s="385"/>
      <c r="G184" s="385"/>
      <c r="H184" s="385"/>
      <c r="I184" s="385"/>
      <c r="J184" s="364"/>
      <c r="K184" s="364"/>
      <c r="L184" s="364"/>
      <c r="M184" s="364"/>
      <c r="N184" s="364"/>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364"/>
      <c r="AP184" s="364"/>
      <c r="AQ184" s="364"/>
      <c r="AR184" s="364"/>
      <c r="AS184" s="364"/>
      <c r="AT184" s="364"/>
      <c r="AU184" s="364"/>
      <c r="AV184" s="364"/>
      <c r="AW184" s="364"/>
      <c r="AX184" s="364"/>
      <c r="AY184" s="364"/>
      <c r="AZ184" s="364"/>
      <c r="BA184" s="364"/>
      <c r="BB184" s="364"/>
      <c r="BC184" s="364"/>
      <c r="BD184" s="364"/>
      <c r="BE184" s="364"/>
      <c r="BF184" s="364"/>
      <c r="BG184" s="364"/>
      <c r="BH184" s="364"/>
      <c r="BI184" s="364"/>
      <c r="BJ184" s="364"/>
      <c r="BK184" s="364"/>
      <c r="BL184" s="364"/>
      <c r="BM184" s="364"/>
    </row>
    <row r="185" spans="1:65" s="376" customFormat="1" x14ac:dyDescent="0.35">
      <c r="A185" s="381"/>
      <c r="B185" s="382"/>
      <c r="C185" s="383"/>
      <c r="D185" s="384"/>
      <c r="E185" s="381"/>
      <c r="F185" s="385"/>
      <c r="G185" s="385"/>
      <c r="H185" s="385"/>
      <c r="I185" s="385"/>
      <c r="J185" s="364"/>
      <c r="K185" s="364"/>
      <c r="L185" s="364"/>
      <c r="M185" s="364"/>
      <c r="N185" s="364"/>
      <c r="O185" s="364"/>
      <c r="P185" s="364"/>
      <c r="Q185" s="364"/>
      <c r="R185" s="364"/>
      <c r="S185" s="364"/>
      <c r="T185" s="364"/>
      <c r="U185" s="364"/>
      <c r="V185" s="364"/>
      <c r="W185" s="364"/>
      <c r="X185" s="364"/>
      <c r="Y185" s="364"/>
      <c r="Z185" s="364"/>
      <c r="AA185" s="364"/>
      <c r="AB185" s="364"/>
      <c r="AC185" s="364"/>
      <c r="AD185" s="364"/>
      <c r="AE185" s="364"/>
      <c r="AF185" s="364"/>
      <c r="AG185" s="364"/>
      <c r="AH185" s="364"/>
      <c r="AI185" s="364"/>
      <c r="AJ185" s="364"/>
      <c r="AK185" s="364"/>
      <c r="AL185" s="364"/>
      <c r="AM185" s="364"/>
      <c r="AN185" s="364"/>
      <c r="AO185" s="364"/>
      <c r="AP185" s="364"/>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row>
    <row r="186" spans="1:65" s="376" customFormat="1" x14ac:dyDescent="0.35">
      <c r="A186" s="381"/>
      <c r="B186" s="382"/>
      <c r="C186" s="383"/>
      <c r="D186" s="384"/>
      <c r="E186" s="381"/>
      <c r="F186" s="385"/>
      <c r="G186" s="385"/>
      <c r="H186" s="385"/>
      <c r="I186" s="385"/>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row>
    <row r="187" spans="1:65" s="376" customFormat="1" x14ac:dyDescent="0.35">
      <c r="A187" s="381"/>
      <c r="B187" s="382"/>
      <c r="C187" s="383"/>
      <c r="D187" s="384"/>
      <c r="E187" s="381"/>
      <c r="F187" s="385"/>
      <c r="G187" s="385"/>
      <c r="H187" s="385"/>
      <c r="I187" s="385"/>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row>
    <row r="188" spans="1:65" s="376" customFormat="1" x14ac:dyDescent="0.35">
      <c r="A188" s="381"/>
      <c r="B188" s="382"/>
      <c r="C188" s="383"/>
      <c r="D188" s="384"/>
      <c r="E188" s="381"/>
      <c r="F188" s="385"/>
      <c r="G188" s="385"/>
      <c r="H188" s="385"/>
      <c r="I188" s="385"/>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row>
    <row r="189" spans="1:65" s="376" customFormat="1" x14ac:dyDescent="0.35">
      <c r="A189" s="381"/>
      <c r="B189" s="382"/>
      <c r="C189" s="383"/>
      <c r="D189" s="384"/>
      <c r="E189" s="381"/>
      <c r="F189" s="385"/>
      <c r="G189" s="385"/>
      <c r="H189" s="385"/>
      <c r="I189" s="385"/>
      <c r="J189" s="364"/>
      <c r="K189" s="364"/>
      <c r="L189" s="364"/>
      <c r="M189" s="364"/>
      <c r="N189" s="364"/>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364"/>
      <c r="AN189" s="364"/>
      <c r="AO189" s="364"/>
      <c r="AP189" s="364"/>
      <c r="AQ189" s="364"/>
      <c r="AR189" s="364"/>
      <c r="AS189" s="364"/>
      <c r="AT189" s="364"/>
      <c r="AU189" s="364"/>
      <c r="AV189" s="364"/>
      <c r="AW189" s="364"/>
      <c r="AX189" s="364"/>
      <c r="AY189" s="364"/>
      <c r="AZ189" s="364"/>
      <c r="BA189" s="364"/>
      <c r="BB189" s="364"/>
      <c r="BC189" s="364"/>
      <c r="BD189" s="364"/>
      <c r="BE189" s="364"/>
      <c r="BF189" s="364"/>
      <c r="BG189" s="364"/>
      <c r="BH189" s="364"/>
      <c r="BI189" s="364"/>
      <c r="BJ189" s="364"/>
      <c r="BK189" s="364"/>
      <c r="BL189" s="364"/>
      <c r="BM189" s="364"/>
    </row>
    <row r="190" spans="1:65" s="376" customFormat="1" x14ac:dyDescent="0.35">
      <c r="A190" s="381"/>
      <c r="B190" s="382"/>
      <c r="C190" s="383"/>
      <c r="D190" s="384"/>
      <c r="E190" s="381"/>
      <c r="F190" s="385"/>
      <c r="G190" s="385"/>
      <c r="H190" s="385"/>
      <c r="I190" s="385"/>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4"/>
      <c r="AY190" s="364"/>
      <c r="AZ190" s="364"/>
      <c r="BA190" s="364"/>
      <c r="BB190" s="364"/>
      <c r="BC190" s="364"/>
      <c r="BD190" s="364"/>
      <c r="BE190" s="364"/>
      <c r="BF190" s="364"/>
      <c r="BG190" s="364"/>
      <c r="BH190" s="364"/>
      <c r="BI190" s="364"/>
      <c r="BJ190" s="364"/>
      <c r="BK190" s="364"/>
      <c r="BL190" s="364"/>
      <c r="BM190" s="364"/>
    </row>
    <row r="191" spans="1:65" s="376" customFormat="1" x14ac:dyDescent="0.35">
      <c r="A191" s="381"/>
      <c r="B191" s="382"/>
      <c r="C191" s="383"/>
      <c r="D191" s="384"/>
      <c r="E191" s="381"/>
      <c r="F191" s="385"/>
      <c r="G191" s="385"/>
      <c r="H191" s="385"/>
      <c r="I191" s="385"/>
      <c r="J191" s="364"/>
      <c r="K191" s="364"/>
      <c r="L191" s="364"/>
      <c r="M191" s="364"/>
      <c r="N191" s="364"/>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4"/>
      <c r="AY191" s="364"/>
      <c r="AZ191" s="364"/>
      <c r="BA191" s="364"/>
      <c r="BB191" s="364"/>
      <c r="BC191" s="364"/>
      <c r="BD191" s="364"/>
      <c r="BE191" s="364"/>
      <c r="BF191" s="364"/>
      <c r="BG191" s="364"/>
      <c r="BH191" s="364"/>
      <c r="BI191" s="364"/>
      <c r="BJ191" s="364"/>
      <c r="BK191" s="364"/>
      <c r="BL191" s="364"/>
      <c r="BM191" s="364"/>
    </row>
    <row r="192" spans="1:65" s="376" customFormat="1" x14ac:dyDescent="0.35">
      <c r="A192" s="381"/>
      <c r="B192" s="382"/>
      <c r="C192" s="383"/>
      <c r="D192" s="384"/>
      <c r="E192" s="381"/>
      <c r="F192" s="385"/>
      <c r="G192" s="385"/>
      <c r="H192" s="385"/>
      <c r="I192" s="385"/>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364"/>
      <c r="AT192" s="364"/>
      <c r="AU192" s="364"/>
      <c r="AV192" s="364"/>
      <c r="AW192" s="364"/>
      <c r="AX192" s="364"/>
      <c r="AY192" s="364"/>
      <c r="AZ192" s="364"/>
      <c r="BA192" s="364"/>
      <c r="BB192" s="364"/>
      <c r="BC192" s="364"/>
      <c r="BD192" s="364"/>
      <c r="BE192" s="364"/>
      <c r="BF192" s="364"/>
      <c r="BG192" s="364"/>
      <c r="BH192" s="364"/>
      <c r="BI192" s="364"/>
      <c r="BJ192" s="364"/>
      <c r="BK192" s="364"/>
      <c r="BL192" s="364"/>
      <c r="BM192" s="364"/>
    </row>
    <row r="193" spans="1:65" s="376" customFormat="1" ht="48" customHeight="1" x14ac:dyDescent="0.35">
      <c r="A193" s="381"/>
      <c r="B193" s="382"/>
      <c r="C193" s="383"/>
      <c r="D193" s="384"/>
      <c r="E193" s="381"/>
      <c r="F193" s="385"/>
      <c r="G193" s="385"/>
      <c r="H193" s="385"/>
      <c r="I193" s="385"/>
      <c r="J193" s="364"/>
      <c r="K193" s="364"/>
      <c r="L193" s="364"/>
      <c r="M193" s="364"/>
      <c r="N193" s="364"/>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4"/>
      <c r="AV193" s="364"/>
      <c r="AW193" s="364"/>
      <c r="AX193" s="364"/>
      <c r="AY193" s="364"/>
      <c r="AZ193" s="364"/>
      <c r="BA193" s="364"/>
      <c r="BB193" s="364"/>
      <c r="BC193" s="364"/>
      <c r="BD193" s="364"/>
      <c r="BE193" s="364"/>
      <c r="BF193" s="364"/>
      <c r="BG193" s="364"/>
      <c r="BH193" s="364"/>
      <c r="BI193" s="364"/>
      <c r="BJ193" s="364"/>
      <c r="BK193" s="364"/>
      <c r="BL193" s="364"/>
      <c r="BM193" s="364"/>
    </row>
    <row r="194" spans="1:65" s="376" customFormat="1" x14ac:dyDescent="0.35">
      <c r="A194" s="381"/>
      <c r="B194" s="382"/>
      <c r="C194" s="383"/>
      <c r="D194" s="384"/>
      <c r="E194" s="381"/>
      <c r="F194" s="385"/>
      <c r="G194" s="385"/>
      <c r="H194" s="385"/>
      <c r="I194" s="385"/>
      <c r="J194" s="364"/>
      <c r="K194" s="364"/>
      <c r="L194" s="364"/>
      <c r="M194" s="364"/>
      <c r="N194" s="364"/>
      <c r="O194" s="364"/>
      <c r="P194" s="364"/>
      <c r="Q194" s="364"/>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364"/>
      <c r="AT194" s="364"/>
      <c r="AU194" s="364"/>
      <c r="AV194" s="364"/>
      <c r="AW194" s="364"/>
      <c r="AX194" s="364"/>
      <c r="AY194" s="364"/>
      <c r="AZ194" s="364"/>
      <c r="BA194" s="364"/>
      <c r="BB194" s="364"/>
      <c r="BC194" s="364"/>
      <c r="BD194" s="364"/>
      <c r="BE194" s="364"/>
      <c r="BF194" s="364"/>
      <c r="BG194" s="364"/>
      <c r="BH194" s="364"/>
      <c r="BI194" s="364"/>
      <c r="BJ194" s="364"/>
      <c r="BK194" s="364"/>
      <c r="BL194" s="364"/>
      <c r="BM194" s="364"/>
    </row>
    <row r="195" spans="1:65" s="376" customFormat="1" x14ac:dyDescent="0.35">
      <c r="A195" s="381"/>
      <c r="B195" s="382"/>
      <c r="C195" s="383"/>
      <c r="D195" s="384"/>
      <c r="E195" s="381"/>
      <c r="F195" s="385"/>
      <c r="G195" s="385"/>
      <c r="H195" s="385"/>
      <c r="I195" s="385"/>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64"/>
      <c r="AP195" s="364"/>
      <c r="AQ195" s="364"/>
      <c r="AR195" s="364"/>
      <c r="AS195" s="364"/>
      <c r="AT195" s="364"/>
      <c r="AU195" s="364"/>
      <c r="AV195" s="364"/>
      <c r="AW195" s="364"/>
      <c r="AX195" s="364"/>
      <c r="AY195" s="364"/>
      <c r="AZ195" s="364"/>
      <c r="BA195" s="364"/>
      <c r="BB195" s="364"/>
      <c r="BC195" s="364"/>
      <c r="BD195" s="364"/>
      <c r="BE195" s="364"/>
      <c r="BF195" s="364"/>
      <c r="BG195" s="364"/>
      <c r="BH195" s="364"/>
      <c r="BI195" s="364"/>
      <c r="BJ195" s="364"/>
      <c r="BK195" s="364"/>
      <c r="BL195" s="364"/>
      <c r="BM195" s="364"/>
    </row>
    <row r="196" spans="1:65" s="376" customFormat="1" x14ac:dyDescent="0.35">
      <c r="A196" s="381"/>
      <c r="B196" s="382"/>
      <c r="C196" s="383"/>
      <c r="D196" s="384"/>
      <c r="E196" s="381"/>
      <c r="F196" s="385"/>
      <c r="G196" s="385"/>
      <c r="H196" s="385"/>
      <c r="I196" s="385"/>
      <c r="J196" s="364"/>
      <c r="K196" s="364"/>
      <c r="L196" s="364"/>
      <c r="M196" s="364"/>
      <c r="N196" s="364"/>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364"/>
      <c r="AN196" s="364"/>
      <c r="AO196" s="364"/>
      <c r="AP196" s="364"/>
      <c r="AQ196" s="364"/>
      <c r="AR196" s="364"/>
      <c r="AS196" s="364"/>
      <c r="AT196" s="364"/>
      <c r="AU196" s="364"/>
      <c r="AV196" s="364"/>
      <c r="AW196" s="364"/>
      <c r="AX196" s="364"/>
      <c r="AY196" s="364"/>
      <c r="AZ196" s="364"/>
      <c r="BA196" s="364"/>
      <c r="BB196" s="364"/>
      <c r="BC196" s="364"/>
      <c r="BD196" s="364"/>
      <c r="BE196" s="364"/>
      <c r="BF196" s="364"/>
      <c r="BG196" s="364"/>
      <c r="BH196" s="364"/>
      <c r="BI196" s="364"/>
      <c r="BJ196" s="364"/>
      <c r="BK196" s="364"/>
      <c r="BL196" s="364"/>
      <c r="BM196" s="364"/>
    </row>
    <row r="197" spans="1:65" s="376" customFormat="1" x14ac:dyDescent="0.35">
      <c r="A197" s="381"/>
      <c r="B197" s="382"/>
      <c r="C197" s="383"/>
      <c r="D197" s="384"/>
      <c r="E197" s="381"/>
      <c r="F197" s="385"/>
      <c r="G197" s="385"/>
      <c r="H197" s="385"/>
      <c r="I197" s="385"/>
      <c r="J197" s="364"/>
      <c r="K197" s="364"/>
      <c r="L197" s="364"/>
      <c r="M197" s="364"/>
      <c r="N197" s="364"/>
      <c r="O197" s="364"/>
      <c r="P197" s="364"/>
      <c r="Q197" s="364"/>
      <c r="R197" s="364"/>
      <c r="S197" s="364"/>
      <c r="T197" s="364"/>
      <c r="U197" s="364"/>
      <c r="V197" s="364"/>
      <c r="W197" s="364"/>
      <c r="X197" s="364"/>
      <c r="Y197" s="364"/>
      <c r="Z197" s="364"/>
      <c r="AA197" s="364"/>
      <c r="AB197" s="364"/>
      <c r="AC197" s="364"/>
      <c r="AD197" s="364"/>
      <c r="AE197" s="364"/>
      <c r="AF197" s="364"/>
      <c r="AG197" s="364"/>
      <c r="AH197" s="364"/>
      <c r="AI197" s="364"/>
      <c r="AJ197" s="364"/>
      <c r="AK197" s="364"/>
      <c r="AL197" s="364"/>
      <c r="AM197" s="364"/>
      <c r="AN197" s="364"/>
      <c r="AO197" s="364"/>
      <c r="AP197" s="364"/>
      <c r="AQ197" s="364"/>
      <c r="AR197" s="364"/>
      <c r="AS197" s="364"/>
      <c r="AT197" s="364"/>
      <c r="AU197" s="364"/>
      <c r="AV197" s="364"/>
      <c r="AW197" s="364"/>
      <c r="AX197" s="364"/>
      <c r="AY197" s="364"/>
      <c r="AZ197" s="364"/>
      <c r="BA197" s="364"/>
      <c r="BB197" s="364"/>
      <c r="BC197" s="364"/>
      <c r="BD197" s="364"/>
      <c r="BE197" s="364"/>
      <c r="BF197" s="364"/>
      <c r="BG197" s="364"/>
      <c r="BH197" s="364"/>
      <c r="BI197" s="364"/>
      <c r="BJ197" s="364"/>
      <c r="BK197" s="364"/>
      <c r="BL197" s="364"/>
      <c r="BM197" s="364"/>
    </row>
    <row r="198" spans="1:65" s="376" customFormat="1" x14ac:dyDescent="0.35">
      <c r="A198" s="381"/>
      <c r="B198" s="382"/>
      <c r="C198" s="383"/>
      <c r="D198" s="384"/>
      <c r="E198" s="381"/>
      <c r="F198" s="385"/>
      <c r="G198" s="385"/>
      <c r="H198" s="385"/>
      <c r="I198" s="385"/>
      <c r="J198" s="364"/>
      <c r="K198" s="364"/>
      <c r="L198" s="364"/>
      <c r="M198" s="364"/>
      <c r="N198" s="364"/>
      <c r="O198" s="364"/>
      <c r="P198" s="364"/>
      <c r="Q198" s="364"/>
      <c r="R198" s="364"/>
      <c r="S198" s="364"/>
      <c r="T198" s="364"/>
      <c r="U198" s="364"/>
      <c r="V198" s="364"/>
      <c r="W198" s="364"/>
      <c r="X198" s="364"/>
      <c r="Y198" s="364"/>
      <c r="Z198" s="364"/>
      <c r="AA198" s="364"/>
      <c r="AB198" s="364"/>
      <c r="AC198" s="364"/>
      <c r="AD198" s="364"/>
      <c r="AE198" s="364"/>
      <c r="AF198" s="364"/>
      <c r="AG198" s="364"/>
      <c r="AH198" s="364"/>
      <c r="AI198" s="364"/>
      <c r="AJ198" s="364"/>
      <c r="AK198" s="364"/>
      <c r="AL198" s="364"/>
      <c r="AM198" s="364"/>
      <c r="AN198" s="364"/>
      <c r="AO198" s="364"/>
      <c r="AP198" s="364"/>
      <c r="AQ198" s="364"/>
      <c r="AR198" s="364"/>
      <c r="AS198" s="364"/>
      <c r="AT198" s="364"/>
      <c r="AU198" s="364"/>
      <c r="AV198" s="364"/>
      <c r="AW198" s="364"/>
      <c r="AX198" s="364"/>
      <c r="AY198" s="364"/>
      <c r="AZ198" s="364"/>
      <c r="BA198" s="364"/>
      <c r="BB198" s="364"/>
      <c r="BC198" s="364"/>
      <c r="BD198" s="364"/>
      <c r="BE198" s="364"/>
      <c r="BF198" s="364"/>
      <c r="BG198" s="364"/>
      <c r="BH198" s="364"/>
      <c r="BI198" s="364"/>
      <c r="BJ198" s="364"/>
      <c r="BK198" s="364"/>
      <c r="BL198" s="364"/>
      <c r="BM198" s="364"/>
    </row>
    <row r="199" spans="1:65" s="376" customFormat="1" x14ac:dyDescent="0.35">
      <c r="A199" s="381"/>
      <c r="B199" s="382"/>
      <c r="C199" s="383"/>
      <c r="D199" s="384"/>
      <c r="E199" s="381"/>
      <c r="F199" s="385"/>
      <c r="G199" s="385"/>
      <c r="H199" s="385"/>
      <c r="I199" s="385"/>
      <c r="J199" s="364"/>
      <c r="K199" s="364"/>
      <c r="L199" s="364"/>
      <c r="M199" s="364"/>
      <c r="N199" s="364"/>
      <c r="O199" s="364"/>
      <c r="P199" s="364"/>
      <c r="Q199" s="364"/>
      <c r="R199" s="364"/>
      <c r="S199" s="364"/>
      <c r="T199" s="364"/>
      <c r="U199" s="364"/>
      <c r="V199" s="364"/>
      <c r="W199" s="364"/>
      <c r="X199" s="364"/>
      <c r="Y199" s="364"/>
      <c r="Z199" s="364"/>
      <c r="AA199" s="364"/>
      <c r="AB199" s="364"/>
      <c r="AC199" s="364"/>
      <c r="AD199" s="364"/>
      <c r="AE199" s="364"/>
      <c r="AF199" s="364"/>
      <c r="AG199" s="364"/>
      <c r="AH199" s="364"/>
      <c r="AI199" s="364"/>
      <c r="AJ199" s="364"/>
      <c r="AK199" s="364"/>
      <c r="AL199" s="364"/>
      <c r="AM199" s="364"/>
      <c r="AN199" s="364"/>
      <c r="AO199" s="364"/>
      <c r="AP199" s="364"/>
      <c r="AQ199" s="364"/>
      <c r="AR199" s="364"/>
      <c r="AS199" s="364"/>
      <c r="AT199" s="364"/>
      <c r="AU199" s="364"/>
      <c r="AV199" s="364"/>
      <c r="AW199" s="364"/>
      <c r="AX199" s="364"/>
      <c r="AY199" s="364"/>
      <c r="AZ199" s="364"/>
      <c r="BA199" s="364"/>
      <c r="BB199" s="364"/>
      <c r="BC199" s="364"/>
      <c r="BD199" s="364"/>
      <c r="BE199" s="364"/>
      <c r="BF199" s="364"/>
      <c r="BG199" s="364"/>
      <c r="BH199" s="364"/>
      <c r="BI199" s="364"/>
      <c r="BJ199" s="364"/>
      <c r="BK199" s="364"/>
      <c r="BL199" s="364"/>
      <c r="BM199" s="364"/>
    </row>
    <row r="200" spans="1:65" s="376" customFormat="1" x14ac:dyDescent="0.35">
      <c r="A200" s="381"/>
      <c r="B200" s="382"/>
      <c r="C200" s="383"/>
      <c r="D200" s="384"/>
      <c r="E200" s="381"/>
      <c r="F200" s="385"/>
      <c r="G200" s="385"/>
      <c r="H200" s="385"/>
      <c r="I200" s="385"/>
      <c r="J200" s="364"/>
      <c r="K200" s="364"/>
      <c r="L200" s="364"/>
      <c r="M200" s="364"/>
      <c r="N200" s="364"/>
      <c r="O200" s="364"/>
      <c r="P200" s="364"/>
      <c r="Q200" s="364"/>
      <c r="R200" s="364"/>
      <c r="S200" s="364"/>
      <c r="T200" s="364"/>
      <c r="U200" s="364"/>
      <c r="V200" s="364"/>
      <c r="W200" s="364"/>
      <c r="X200" s="364"/>
      <c r="Y200" s="364"/>
      <c r="Z200" s="364"/>
      <c r="AA200" s="364"/>
      <c r="AB200" s="364"/>
      <c r="AC200" s="364"/>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4"/>
      <c r="AY200" s="364"/>
      <c r="AZ200" s="364"/>
      <c r="BA200" s="364"/>
      <c r="BB200" s="364"/>
      <c r="BC200" s="364"/>
      <c r="BD200" s="364"/>
      <c r="BE200" s="364"/>
      <c r="BF200" s="364"/>
      <c r="BG200" s="364"/>
      <c r="BH200" s="364"/>
      <c r="BI200" s="364"/>
      <c r="BJ200" s="364"/>
      <c r="BK200" s="364"/>
      <c r="BL200" s="364"/>
      <c r="BM200" s="364"/>
    </row>
    <row r="201" spans="1:65" s="376" customFormat="1" x14ac:dyDescent="0.35">
      <c r="A201" s="381"/>
      <c r="B201" s="382"/>
      <c r="C201" s="383"/>
      <c r="D201" s="384"/>
      <c r="E201" s="381"/>
      <c r="F201" s="385"/>
      <c r="G201" s="385"/>
      <c r="H201" s="385"/>
      <c r="I201" s="385"/>
      <c r="J201" s="364"/>
      <c r="K201" s="364"/>
      <c r="L201" s="364"/>
      <c r="M201" s="364"/>
      <c r="N201" s="364"/>
      <c r="O201" s="364"/>
      <c r="P201" s="364"/>
      <c r="Q201" s="364"/>
      <c r="R201" s="364"/>
      <c r="S201" s="364"/>
      <c r="T201" s="364"/>
      <c r="U201" s="364"/>
      <c r="V201" s="364"/>
      <c r="W201" s="364"/>
      <c r="X201" s="364"/>
      <c r="Y201" s="364"/>
      <c r="Z201" s="364"/>
      <c r="AA201" s="364"/>
      <c r="AB201" s="364"/>
      <c r="AC201" s="364"/>
      <c r="AD201" s="364"/>
      <c r="AE201" s="364"/>
      <c r="AF201" s="364"/>
      <c r="AG201" s="364"/>
      <c r="AH201" s="364"/>
      <c r="AI201" s="364"/>
      <c r="AJ201" s="364"/>
      <c r="AK201" s="364"/>
      <c r="AL201" s="364"/>
      <c r="AM201" s="364"/>
      <c r="AN201" s="364"/>
      <c r="AO201" s="364"/>
      <c r="AP201" s="364"/>
      <c r="AQ201" s="364"/>
      <c r="AR201" s="364"/>
      <c r="AS201" s="364"/>
      <c r="AT201" s="364"/>
      <c r="AU201" s="364"/>
      <c r="AV201" s="364"/>
      <c r="AW201" s="364"/>
      <c r="AX201" s="364"/>
      <c r="AY201" s="364"/>
      <c r="AZ201" s="364"/>
      <c r="BA201" s="364"/>
      <c r="BB201" s="364"/>
      <c r="BC201" s="364"/>
      <c r="BD201" s="364"/>
      <c r="BE201" s="364"/>
      <c r="BF201" s="364"/>
      <c r="BG201" s="364"/>
      <c r="BH201" s="364"/>
      <c r="BI201" s="364"/>
      <c r="BJ201" s="364"/>
      <c r="BK201" s="364"/>
      <c r="BL201" s="364"/>
      <c r="BM201" s="364"/>
    </row>
    <row r="202" spans="1:65" s="376" customFormat="1" x14ac:dyDescent="0.35">
      <c r="A202" s="381"/>
      <c r="B202" s="382"/>
      <c r="C202" s="383"/>
      <c r="D202" s="384"/>
      <c r="E202" s="381"/>
      <c r="F202" s="385"/>
      <c r="G202" s="385"/>
      <c r="H202" s="385"/>
      <c r="I202" s="385"/>
      <c r="J202" s="364"/>
      <c r="K202" s="364"/>
      <c r="L202" s="364"/>
      <c r="M202" s="364"/>
      <c r="N202" s="364"/>
      <c r="O202" s="364"/>
      <c r="P202" s="364"/>
      <c r="Q202" s="364"/>
      <c r="R202" s="364"/>
      <c r="S202" s="364"/>
      <c r="T202" s="364"/>
      <c r="U202" s="364"/>
      <c r="V202" s="364"/>
      <c r="W202" s="364"/>
      <c r="X202" s="364"/>
      <c r="Y202" s="364"/>
      <c r="Z202" s="364"/>
      <c r="AA202" s="364"/>
      <c r="AB202" s="364"/>
      <c r="AC202" s="364"/>
      <c r="AD202" s="364"/>
      <c r="AE202" s="364"/>
      <c r="AF202" s="364"/>
      <c r="AG202" s="364"/>
      <c r="AH202" s="364"/>
      <c r="AI202" s="364"/>
      <c r="AJ202" s="364"/>
      <c r="AK202" s="364"/>
      <c r="AL202" s="364"/>
      <c r="AM202" s="364"/>
      <c r="AN202" s="364"/>
      <c r="AO202" s="364"/>
      <c r="AP202" s="364"/>
      <c r="AQ202" s="364"/>
      <c r="AR202" s="364"/>
      <c r="AS202" s="364"/>
      <c r="AT202" s="364"/>
      <c r="AU202" s="364"/>
      <c r="AV202" s="364"/>
      <c r="AW202" s="364"/>
      <c r="AX202" s="364"/>
      <c r="AY202" s="364"/>
      <c r="AZ202" s="364"/>
      <c r="BA202" s="364"/>
      <c r="BB202" s="364"/>
      <c r="BC202" s="364"/>
      <c r="BD202" s="364"/>
      <c r="BE202" s="364"/>
      <c r="BF202" s="364"/>
      <c r="BG202" s="364"/>
      <c r="BH202" s="364"/>
      <c r="BI202" s="364"/>
      <c r="BJ202" s="364"/>
      <c r="BK202" s="364"/>
      <c r="BL202" s="364"/>
      <c r="BM202" s="364"/>
    </row>
    <row r="203" spans="1:65" s="376" customFormat="1" x14ac:dyDescent="0.35">
      <c r="A203" s="381"/>
      <c r="B203" s="382"/>
      <c r="C203" s="383"/>
      <c r="D203" s="384"/>
      <c r="E203" s="381"/>
      <c r="F203" s="385"/>
      <c r="G203" s="385"/>
      <c r="H203" s="385"/>
      <c r="I203" s="385"/>
      <c r="J203" s="364"/>
      <c r="K203" s="364"/>
      <c r="L203" s="364"/>
      <c r="M203" s="364"/>
      <c r="N203" s="364"/>
      <c r="O203" s="364"/>
      <c r="P203" s="364"/>
      <c r="Q203" s="364"/>
      <c r="R203" s="364"/>
      <c r="S203" s="364"/>
      <c r="T203" s="364"/>
      <c r="U203" s="364"/>
      <c r="V203" s="364"/>
      <c r="W203" s="364"/>
      <c r="X203" s="364"/>
      <c r="Y203" s="364"/>
      <c r="Z203" s="364"/>
      <c r="AA203" s="364"/>
      <c r="AB203" s="364"/>
      <c r="AC203" s="364"/>
      <c r="AD203" s="364"/>
      <c r="AE203" s="364"/>
      <c r="AF203" s="364"/>
      <c r="AG203" s="364"/>
      <c r="AH203" s="364"/>
      <c r="AI203" s="364"/>
      <c r="AJ203" s="364"/>
      <c r="AK203" s="364"/>
      <c r="AL203" s="364"/>
      <c r="AM203" s="364"/>
      <c r="AN203" s="364"/>
      <c r="AO203" s="364"/>
      <c r="AP203" s="364"/>
      <c r="AQ203" s="364"/>
      <c r="AR203" s="364"/>
      <c r="AS203" s="364"/>
      <c r="AT203" s="364"/>
      <c r="AU203" s="364"/>
      <c r="AV203" s="364"/>
      <c r="AW203" s="364"/>
      <c r="AX203" s="364"/>
      <c r="AY203" s="364"/>
      <c r="AZ203" s="364"/>
      <c r="BA203" s="364"/>
      <c r="BB203" s="364"/>
      <c r="BC203" s="364"/>
      <c r="BD203" s="364"/>
      <c r="BE203" s="364"/>
      <c r="BF203" s="364"/>
      <c r="BG203" s="364"/>
      <c r="BH203" s="364"/>
      <c r="BI203" s="364"/>
      <c r="BJ203" s="364"/>
      <c r="BK203" s="364"/>
      <c r="BL203" s="364"/>
      <c r="BM203" s="364"/>
    </row>
    <row r="204" spans="1:65" s="376" customFormat="1" x14ac:dyDescent="0.35">
      <c r="A204" s="381"/>
      <c r="B204" s="382"/>
      <c r="C204" s="383"/>
      <c r="D204" s="384"/>
      <c r="E204" s="381"/>
      <c r="F204" s="385"/>
      <c r="G204" s="385"/>
      <c r="H204" s="385"/>
      <c r="I204" s="385"/>
      <c r="J204" s="364"/>
      <c r="K204" s="364"/>
      <c r="L204" s="364"/>
      <c r="M204" s="364"/>
      <c r="N204" s="364"/>
      <c r="O204" s="364"/>
      <c r="P204" s="364"/>
      <c r="Q204" s="364"/>
      <c r="R204" s="364"/>
      <c r="S204" s="364"/>
      <c r="T204" s="364"/>
      <c r="U204" s="364"/>
      <c r="V204" s="364"/>
      <c r="W204" s="364"/>
      <c r="X204" s="364"/>
      <c r="Y204" s="364"/>
      <c r="Z204" s="364"/>
      <c r="AA204" s="364"/>
      <c r="AB204" s="364"/>
      <c r="AC204" s="364"/>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4"/>
      <c r="AY204" s="364"/>
      <c r="AZ204" s="364"/>
      <c r="BA204" s="364"/>
      <c r="BB204" s="364"/>
      <c r="BC204" s="364"/>
      <c r="BD204" s="364"/>
      <c r="BE204" s="364"/>
      <c r="BF204" s="364"/>
      <c r="BG204" s="364"/>
      <c r="BH204" s="364"/>
      <c r="BI204" s="364"/>
      <c r="BJ204" s="364"/>
      <c r="BK204" s="364"/>
      <c r="BL204" s="364"/>
      <c r="BM204" s="364"/>
    </row>
    <row r="205" spans="1:65" s="376" customFormat="1" x14ac:dyDescent="0.35">
      <c r="A205" s="381"/>
      <c r="B205" s="382"/>
      <c r="C205" s="383"/>
      <c r="D205" s="384"/>
      <c r="E205" s="381"/>
      <c r="F205" s="385"/>
      <c r="G205" s="385"/>
      <c r="H205" s="385"/>
      <c r="I205" s="385"/>
      <c r="J205" s="364"/>
      <c r="K205" s="364"/>
      <c r="L205" s="364"/>
      <c r="M205" s="364"/>
      <c r="N205" s="364"/>
      <c r="O205" s="364"/>
      <c r="P205" s="364"/>
      <c r="Q205" s="364"/>
      <c r="R205" s="364"/>
      <c r="S205" s="364"/>
      <c r="T205" s="364"/>
      <c r="U205" s="364"/>
      <c r="V205" s="364"/>
      <c r="W205" s="364"/>
      <c r="X205" s="364"/>
      <c r="Y205" s="364"/>
      <c r="Z205" s="364"/>
      <c r="AA205" s="364"/>
      <c r="AB205" s="364"/>
      <c r="AC205" s="364"/>
      <c r="AD205" s="364"/>
      <c r="AE205" s="364"/>
      <c r="AF205" s="364"/>
      <c r="AG205" s="364"/>
      <c r="AH205" s="364"/>
      <c r="AI205" s="364"/>
      <c r="AJ205" s="364"/>
      <c r="AK205" s="364"/>
      <c r="AL205" s="364"/>
      <c r="AM205" s="364"/>
      <c r="AN205" s="364"/>
      <c r="AO205" s="364"/>
      <c r="AP205" s="364"/>
      <c r="AQ205" s="364"/>
      <c r="AR205" s="364"/>
      <c r="AS205" s="364"/>
      <c r="AT205" s="364"/>
      <c r="AU205" s="364"/>
      <c r="AV205" s="364"/>
      <c r="AW205" s="364"/>
      <c r="AX205" s="364"/>
      <c r="AY205" s="364"/>
      <c r="AZ205" s="364"/>
      <c r="BA205" s="364"/>
      <c r="BB205" s="364"/>
      <c r="BC205" s="364"/>
      <c r="BD205" s="364"/>
      <c r="BE205" s="364"/>
      <c r="BF205" s="364"/>
      <c r="BG205" s="364"/>
      <c r="BH205" s="364"/>
      <c r="BI205" s="364"/>
      <c r="BJ205" s="364"/>
      <c r="BK205" s="364"/>
      <c r="BL205" s="364"/>
      <c r="BM205" s="364"/>
    </row>
    <row r="206" spans="1:65" s="376" customFormat="1" x14ac:dyDescent="0.35">
      <c r="A206" s="381"/>
      <c r="B206" s="382"/>
      <c r="C206" s="383"/>
      <c r="D206" s="384"/>
      <c r="E206" s="381"/>
      <c r="F206" s="385"/>
      <c r="G206" s="385"/>
      <c r="H206" s="385"/>
      <c r="I206" s="385"/>
      <c r="J206" s="364"/>
      <c r="K206" s="364"/>
      <c r="L206" s="364"/>
      <c r="M206" s="364"/>
      <c r="N206" s="364"/>
      <c r="O206" s="364"/>
      <c r="P206" s="364"/>
      <c r="Q206" s="364"/>
      <c r="R206" s="364"/>
      <c r="S206" s="364"/>
      <c r="T206" s="364"/>
      <c r="U206" s="364"/>
      <c r="V206" s="364"/>
      <c r="W206" s="364"/>
      <c r="X206" s="364"/>
      <c r="Y206" s="364"/>
      <c r="Z206" s="364"/>
      <c r="AA206" s="364"/>
      <c r="AB206" s="364"/>
      <c r="AC206" s="364"/>
      <c r="AD206" s="364"/>
      <c r="AE206" s="364"/>
      <c r="AF206" s="364"/>
      <c r="AG206" s="364"/>
      <c r="AH206" s="364"/>
      <c r="AI206" s="364"/>
      <c r="AJ206" s="364"/>
      <c r="AK206" s="364"/>
      <c r="AL206" s="364"/>
      <c r="AM206" s="364"/>
      <c r="AN206" s="364"/>
      <c r="AO206" s="364"/>
      <c r="AP206" s="364"/>
      <c r="AQ206" s="364"/>
      <c r="AR206" s="364"/>
      <c r="AS206" s="364"/>
      <c r="AT206" s="364"/>
      <c r="AU206" s="364"/>
      <c r="AV206" s="364"/>
      <c r="AW206" s="364"/>
      <c r="AX206" s="364"/>
      <c r="AY206" s="364"/>
      <c r="AZ206" s="364"/>
      <c r="BA206" s="364"/>
      <c r="BB206" s="364"/>
      <c r="BC206" s="364"/>
      <c r="BD206" s="364"/>
      <c r="BE206" s="364"/>
      <c r="BF206" s="364"/>
      <c r="BG206" s="364"/>
      <c r="BH206" s="364"/>
      <c r="BI206" s="364"/>
      <c r="BJ206" s="364"/>
      <c r="BK206" s="364"/>
      <c r="BL206" s="364"/>
      <c r="BM206" s="364"/>
    </row>
    <row r="207" spans="1:65" s="376" customFormat="1" x14ac:dyDescent="0.35">
      <c r="A207" s="381"/>
      <c r="B207" s="382"/>
      <c r="C207" s="383"/>
      <c r="D207" s="384"/>
      <c r="E207" s="381"/>
      <c r="F207" s="385"/>
      <c r="G207" s="385"/>
      <c r="H207" s="385"/>
      <c r="I207" s="385"/>
      <c r="J207" s="364"/>
      <c r="K207" s="364"/>
      <c r="L207" s="364"/>
      <c r="M207" s="364"/>
      <c r="N207" s="364"/>
      <c r="O207" s="364"/>
      <c r="P207" s="364"/>
      <c r="Q207" s="364"/>
      <c r="R207" s="364"/>
      <c r="S207" s="364"/>
      <c r="T207" s="364"/>
      <c r="U207" s="364"/>
      <c r="V207" s="364"/>
      <c r="W207" s="364"/>
      <c r="X207" s="364"/>
      <c r="Y207" s="364"/>
      <c r="Z207" s="364"/>
      <c r="AA207" s="364"/>
      <c r="AB207" s="364"/>
      <c r="AC207" s="364"/>
      <c r="AD207" s="364"/>
      <c r="AE207" s="364"/>
      <c r="AF207" s="364"/>
      <c r="AG207" s="364"/>
      <c r="AH207" s="364"/>
      <c r="AI207" s="364"/>
      <c r="AJ207" s="364"/>
      <c r="AK207" s="364"/>
      <c r="AL207" s="364"/>
      <c r="AM207" s="364"/>
      <c r="AN207" s="364"/>
      <c r="AO207" s="364"/>
      <c r="AP207" s="364"/>
      <c r="AQ207" s="364"/>
      <c r="AR207" s="364"/>
      <c r="AS207" s="364"/>
      <c r="AT207" s="364"/>
      <c r="AU207" s="364"/>
      <c r="AV207" s="364"/>
      <c r="AW207" s="364"/>
      <c r="AX207" s="364"/>
      <c r="AY207" s="364"/>
      <c r="AZ207" s="364"/>
      <c r="BA207" s="364"/>
      <c r="BB207" s="364"/>
      <c r="BC207" s="364"/>
      <c r="BD207" s="364"/>
      <c r="BE207" s="364"/>
      <c r="BF207" s="364"/>
      <c r="BG207" s="364"/>
      <c r="BH207" s="364"/>
      <c r="BI207" s="364"/>
      <c r="BJ207" s="364"/>
      <c r="BK207" s="364"/>
      <c r="BL207" s="364"/>
      <c r="BM207" s="364"/>
    </row>
    <row r="208" spans="1:65" s="376" customFormat="1" x14ac:dyDescent="0.35">
      <c r="A208" s="381"/>
      <c r="B208" s="382"/>
      <c r="C208" s="383"/>
      <c r="D208" s="384"/>
      <c r="E208" s="381"/>
      <c r="F208" s="385"/>
      <c r="G208" s="385"/>
      <c r="H208" s="385"/>
      <c r="I208" s="385"/>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c r="BJ208" s="364"/>
      <c r="BK208" s="364"/>
      <c r="BL208" s="364"/>
      <c r="BM208" s="364"/>
    </row>
    <row r="209" spans="1:65" s="376" customFormat="1" x14ac:dyDescent="0.35">
      <c r="A209" s="381"/>
      <c r="B209" s="382"/>
      <c r="C209" s="383"/>
      <c r="D209" s="384"/>
      <c r="E209" s="381"/>
      <c r="F209" s="385"/>
      <c r="G209" s="385"/>
      <c r="H209" s="385"/>
      <c r="I209" s="385"/>
      <c r="J209" s="364"/>
      <c r="K209" s="364"/>
      <c r="L209" s="364"/>
      <c r="M209" s="364"/>
      <c r="N209" s="364"/>
      <c r="O209" s="364"/>
      <c r="P209" s="364"/>
      <c r="Q209" s="364"/>
      <c r="R209" s="364"/>
      <c r="S209" s="364"/>
      <c r="T209" s="364"/>
      <c r="U209" s="364"/>
      <c r="V209" s="364"/>
      <c r="W209" s="364"/>
      <c r="X209" s="364"/>
      <c r="Y209" s="364"/>
      <c r="Z209" s="364"/>
      <c r="AA209" s="364"/>
      <c r="AB209" s="364"/>
      <c r="AC209" s="364"/>
      <c r="AD209" s="364"/>
      <c r="AE209" s="364"/>
      <c r="AF209" s="364"/>
      <c r="AG209" s="364"/>
      <c r="AH209" s="364"/>
      <c r="AI209" s="364"/>
      <c r="AJ209" s="364"/>
      <c r="AK209" s="364"/>
      <c r="AL209" s="364"/>
      <c r="AM209" s="364"/>
      <c r="AN209" s="364"/>
      <c r="AO209" s="364"/>
      <c r="AP209" s="364"/>
      <c r="AQ209" s="364"/>
      <c r="AR209" s="364"/>
      <c r="AS209" s="364"/>
      <c r="AT209" s="364"/>
      <c r="AU209" s="364"/>
      <c r="AV209" s="364"/>
      <c r="AW209" s="364"/>
      <c r="AX209" s="364"/>
      <c r="AY209" s="364"/>
      <c r="AZ209" s="364"/>
      <c r="BA209" s="364"/>
      <c r="BB209" s="364"/>
      <c r="BC209" s="364"/>
      <c r="BD209" s="364"/>
      <c r="BE209" s="364"/>
      <c r="BF209" s="364"/>
      <c r="BG209" s="364"/>
      <c r="BH209" s="364"/>
      <c r="BI209" s="364"/>
      <c r="BJ209" s="364"/>
      <c r="BK209" s="364"/>
      <c r="BL209" s="364"/>
      <c r="BM209" s="364"/>
    </row>
    <row r="210" spans="1:65" s="376" customFormat="1" x14ac:dyDescent="0.35">
      <c r="A210" s="381"/>
      <c r="B210" s="382"/>
      <c r="C210" s="383"/>
      <c r="D210" s="384"/>
      <c r="E210" s="381"/>
      <c r="F210" s="385"/>
      <c r="G210" s="385"/>
      <c r="H210" s="385"/>
      <c r="I210" s="385"/>
      <c r="J210" s="364"/>
      <c r="K210" s="364"/>
      <c r="L210" s="364"/>
      <c r="M210" s="364"/>
      <c r="N210" s="364"/>
      <c r="O210" s="364"/>
      <c r="P210" s="364"/>
      <c r="Q210" s="364"/>
      <c r="R210" s="364"/>
      <c r="S210" s="364"/>
      <c r="T210" s="364"/>
      <c r="U210" s="364"/>
      <c r="V210" s="364"/>
      <c r="W210" s="364"/>
      <c r="X210" s="364"/>
      <c r="Y210" s="364"/>
      <c r="Z210" s="364"/>
      <c r="AA210" s="364"/>
      <c r="AB210" s="364"/>
      <c r="AC210" s="364"/>
      <c r="AD210" s="364"/>
      <c r="AE210" s="364"/>
      <c r="AF210" s="364"/>
      <c r="AG210" s="364"/>
      <c r="AH210" s="364"/>
      <c r="AI210" s="364"/>
      <c r="AJ210" s="364"/>
      <c r="AK210" s="364"/>
      <c r="AL210" s="364"/>
      <c r="AM210" s="364"/>
      <c r="AN210" s="364"/>
      <c r="AO210" s="364"/>
      <c r="AP210" s="364"/>
      <c r="AQ210" s="364"/>
      <c r="AR210" s="364"/>
      <c r="AS210" s="364"/>
      <c r="AT210" s="364"/>
      <c r="AU210" s="364"/>
      <c r="AV210" s="364"/>
      <c r="AW210" s="364"/>
      <c r="AX210" s="364"/>
      <c r="AY210" s="364"/>
      <c r="AZ210" s="364"/>
      <c r="BA210" s="364"/>
      <c r="BB210" s="364"/>
      <c r="BC210" s="364"/>
      <c r="BD210" s="364"/>
      <c r="BE210" s="364"/>
      <c r="BF210" s="364"/>
      <c r="BG210" s="364"/>
      <c r="BH210" s="364"/>
      <c r="BI210" s="364"/>
      <c r="BJ210" s="364"/>
      <c r="BK210" s="364"/>
      <c r="BL210" s="364"/>
      <c r="BM210" s="364"/>
    </row>
    <row r="211" spans="1:65" s="376" customFormat="1" x14ac:dyDescent="0.35">
      <c r="A211" s="381"/>
      <c r="B211" s="382"/>
      <c r="C211" s="383"/>
      <c r="D211" s="384"/>
      <c r="E211" s="381"/>
      <c r="F211" s="385"/>
      <c r="G211" s="385"/>
      <c r="H211" s="385"/>
      <c r="I211" s="385"/>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4"/>
      <c r="AO211" s="364"/>
      <c r="AP211" s="364"/>
      <c r="AQ211" s="364"/>
      <c r="AR211" s="364"/>
      <c r="AS211" s="364"/>
      <c r="AT211" s="364"/>
      <c r="AU211" s="364"/>
      <c r="AV211" s="364"/>
      <c r="AW211" s="364"/>
      <c r="AX211" s="364"/>
      <c r="AY211" s="364"/>
      <c r="AZ211" s="364"/>
      <c r="BA211" s="364"/>
      <c r="BB211" s="364"/>
      <c r="BC211" s="364"/>
      <c r="BD211" s="364"/>
      <c r="BE211" s="364"/>
      <c r="BF211" s="364"/>
      <c r="BG211" s="364"/>
      <c r="BH211" s="364"/>
      <c r="BI211" s="364"/>
      <c r="BJ211" s="364"/>
      <c r="BK211" s="364"/>
      <c r="BL211" s="364"/>
      <c r="BM211" s="364"/>
    </row>
    <row r="212" spans="1:65" s="376" customFormat="1" ht="15" customHeight="1" x14ac:dyDescent="0.35">
      <c r="A212" s="381"/>
      <c r="B212" s="382"/>
      <c r="C212" s="383"/>
      <c r="D212" s="384"/>
      <c r="E212" s="381"/>
      <c r="F212" s="385"/>
      <c r="G212" s="385"/>
      <c r="H212" s="385"/>
      <c r="I212" s="385"/>
      <c r="J212" s="364"/>
      <c r="K212" s="364"/>
      <c r="L212" s="364"/>
      <c r="M212" s="364"/>
      <c r="N212" s="364"/>
      <c r="O212" s="364"/>
      <c r="P212" s="364"/>
      <c r="Q212" s="364"/>
      <c r="R212" s="364"/>
      <c r="S212" s="364"/>
      <c r="T212" s="364"/>
      <c r="U212" s="364"/>
      <c r="V212" s="364"/>
      <c r="W212" s="364"/>
      <c r="X212" s="364"/>
      <c r="Y212" s="364"/>
      <c r="Z212" s="364"/>
      <c r="AA212" s="364"/>
      <c r="AB212" s="364"/>
      <c r="AC212" s="364"/>
      <c r="AD212" s="364"/>
      <c r="AE212" s="364"/>
      <c r="AF212" s="364"/>
      <c r="AG212" s="364"/>
      <c r="AH212" s="364"/>
      <c r="AI212" s="364"/>
      <c r="AJ212" s="364"/>
      <c r="AK212" s="364"/>
      <c r="AL212" s="364"/>
      <c r="AM212" s="364"/>
      <c r="AN212" s="364"/>
      <c r="AO212" s="364"/>
      <c r="AP212" s="364"/>
      <c r="AQ212" s="364"/>
      <c r="AR212" s="364"/>
      <c r="AS212" s="364"/>
      <c r="AT212" s="364"/>
      <c r="AU212" s="364"/>
      <c r="AV212" s="364"/>
      <c r="AW212" s="364"/>
      <c r="AX212" s="364"/>
      <c r="AY212" s="364"/>
      <c r="AZ212" s="364"/>
      <c r="BA212" s="364"/>
      <c r="BB212" s="364"/>
      <c r="BC212" s="364"/>
      <c r="BD212" s="364"/>
      <c r="BE212" s="364"/>
      <c r="BF212" s="364"/>
      <c r="BG212" s="364"/>
      <c r="BH212" s="364"/>
      <c r="BI212" s="364"/>
      <c r="BJ212" s="364"/>
      <c r="BK212" s="364"/>
      <c r="BL212" s="364"/>
      <c r="BM212" s="364"/>
    </row>
    <row r="213" spans="1:65" s="376" customFormat="1" x14ac:dyDescent="0.35">
      <c r="A213" s="381"/>
      <c r="B213" s="382"/>
      <c r="C213" s="383"/>
      <c r="D213" s="384"/>
      <c r="E213" s="381"/>
      <c r="F213" s="385"/>
      <c r="G213" s="385"/>
      <c r="H213" s="385"/>
      <c r="I213" s="385"/>
      <c r="J213" s="364"/>
      <c r="K213" s="364"/>
      <c r="L213" s="364"/>
      <c r="M213" s="364"/>
      <c r="N213" s="364"/>
      <c r="O213" s="364"/>
      <c r="P213" s="364"/>
      <c r="Q213" s="364"/>
      <c r="R213" s="364"/>
      <c r="S213" s="364"/>
      <c r="T213" s="364"/>
      <c r="U213" s="364"/>
      <c r="V213" s="364"/>
      <c r="W213" s="364"/>
      <c r="X213" s="364"/>
      <c r="Y213" s="364"/>
      <c r="Z213" s="364"/>
      <c r="AA213" s="364"/>
      <c r="AB213" s="364"/>
      <c r="AC213" s="364"/>
      <c r="AD213" s="364"/>
      <c r="AE213" s="364"/>
      <c r="AF213" s="364"/>
      <c r="AG213" s="364"/>
      <c r="AH213" s="364"/>
      <c r="AI213" s="364"/>
      <c r="AJ213" s="364"/>
      <c r="AK213" s="364"/>
      <c r="AL213" s="364"/>
      <c r="AM213" s="364"/>
      <c r="AN213" s="364"/>
      <c r="AO213" s="364"/>
      <c r="AP213" s="364"/>
      <c r="AQ213" s="364"/>
      <c r="AR213" s="364"/>
      <c r="AS213" s="364"/>
      <c r="AT213" s="364"/>
      <c r="AU213" s="364"/>
      <c r="AV213" s="364"/>
      <c r="AW213" s="364"/>
      <c r="AX213" s="364"/>
      <c r="AY213" s="364"/>
      <c r="AZ213" s="364"/>
      <c r="BA213" s="364"/>
      <c r="BB213" s="364"/>
      <c r="BC213" s="364"/>
      <c r="BD213" s="364"/>
      <c r="BE213" s="364"/>
      <c r="BF213" s="364"/>
      <c r="BG213" s="364"/>
      <c r="BH213" s="364"/>
      <c r="BI213" s="364"/>
      <c r="BJ213" s="364"/>
      <c r="BK213" s="364"/>
      <c r="BL213" s="364"/>
      <c r="BM213" s="364"/>
    </row>
    <row r="214" spans="1:65" s="376" customFormat="1" ht="15" customHeight="1" x14ac:dyDescent="0.35">
      <c r="A214" s="381"/>
      <c r="B214" s="382"/>
      <c r="C214" s="383"/>
      <c r="D214" s="384"/>
      <c r="E214" s="381"/>
      <c r="F214" s="385"/>
      <c r="G214" s="385"/>
      <c r="H214" s="385"/>
      <c r="I214" s="385"/>
      <c r="J214" s="364"/>
      <c r="K214" s="364"/>
      <c r="L214" s="364"/>
      <c r="M214" s="364"/>
      <c r="N214" s="364"/>
      <c r="O214" s="364"/>
      <c r="P214" s="364"/>
      <c r="Q214" s="364"/>
      <c r="R214" s="364"/>
      <c r="S214" s="364"/>
      <c r="T214" s="364"/>
      <c r="U214" s="364"/>
      <c r="V214" s="364"/>
      <c r="W214" s="364"/>
      <c r="X214" s="364"/>
      <c r="Y214" s="364"/>
      <c r="Z214" s="364"/>
      <c r="AA214" s="364"/>
      <c r="AB214" s="364"/>
      <c r="AC214" s="364"/>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c r="BI214" s="364"/>
      <c r="BJ214" s="364"/>
      <c r="BK214" s="364"/>
      <c r="BL214" s="364"/>
      <c r="BM214" s="364"/>
    </row>
    <row r="215" spans="1:65" s="376" customFormat="1" x14ac:dyDescent="0.35">
      <c r="A215" s="381"/>
      <c r="B215" s="382"/>
      <c r="C215" s="383"/>
      <c r="D215" s="384"/>
      <c r="E215" s="381"/>
      <c r="F215" s="385"/>
      <c r="G215" s="385"/>
      <c r="H215" s="385"/>
      <c r="I215" s="385"/>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c r="BI215" s="364"/>
      <c r="BJ215" s="364"/>
      <c r="BK215" s="364"/>
      <c r="BL215" s="364"/>
      <c r="BM215" s="364"/>
    </row>
    <row r="216" spans="1:65" s="376" customFormat="1" x14ac:dyDescent="0.35">
      <c r="A216" s="381"/>
      <c r="B216" s="382"/>
      <c r="C216" s="383"/>
      <c r="D216" s="384"/>
      <c r="E216" s="381"/>
      <c r="F216" s="385"/>
      <c r="G216" s="385"/>
      <c r="H216" s="385"/>
      <c r="I216" s="385"/>
      <c r="J216" s="364"/>
      <c r="K216" s="364"/>
      <c r="L216" s="364"/>
      <c r="M216" s="364"/>
      <c r="N216" s="364"/>
      <c r="O216" s="364"/>
      <c r="P216" s="364"/>
      <c r="Q216" s="364"/>
      <c r="R216" s="364"/>
      <c r="S216" s="364"/>
      <c r="T216" s="364"/>
      <c r="U216" s="364"/>
      <c r="V216" s="364"/>
      <c r="W216" s="364"/>
      <c r="X216" s="364"/>
      <c r="Y216" s="364"/>
      <c r="Z216" s="364"/>
      <c r="AA216" s="364"/>
      <c r="AB216" s="364"/>
      <c r="AC216" s="364"/>
      <c r="AD216" s="364"/>
      <c r="AE216" s="364"/>
      <c r="AF216" s="364"/>
      <c r="AG216" s="364"/>
      <c r="AH216" s="364"/>
      <c r="AI216" s="364"/>
      <c r="AJ216" s="364"/>
      <c r="AK216" s="364"/>
      <c r="AL216" s="364"/>
      <c r="AM216" s="364"/>
      <c r="AN216" s="364"/>
      <c r="AO216" s="364"/>
      <c r="AP216" s="364"/>
      <c r="AQ216" s="364"/>
      <c r="AR216" s="364"/>
      <c r="AS216" s="364"/>
      <c r="AT216" s="364"/>
      <c r="AU216" s="364"/>
      <c r="AV216" s="364"/>
      <c r="AW216" s="364"/>
      <c r="AX216" s="364"/>
      <c r="AY216" s="364"/>
      <c r="AZ216" s="364"/>
      <c r="BA216" s="364"/>
      <c r="BB216" s="364"/>
      <c r="BC216" s="364"/>
      <c r="BD216" s="364"/>
      <c r="BE216" s="364"/>
      <c r="BF216" s="364"/>
      <c r="BG216" s="364"/>
      <c r="BH216" s="364"/>
      <c r="BI216" s="364"/>
      <c r="BJ216" s="364"/>
      <c r="BK216" s="364"/>
      <c r="BL216" s="364"/>
      <c r="BM216" s="364"/>
    </row>
    <row r="217" spans="1:65" s="376" customFormat="1" x14ac:dyDescent="0.35">
      <c r="A217" s="381"/>
      <c r="B217" s="382"/>
      <c r="C217" s="383"/>
      <c r="D217" s="384"/>
      <c r="E217" s="381"/>
      <c r="F217" s="385"/>
      <c r="G217" s="385"/>
      <c r="H217" s="385"/>
      <c r="I217" s="385"/>
      <c r="J217" s="364"/>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4"/>
      <c r="AY217" s="364"/>
      <c r="AZ217" s="364"/>
      <c r="BA217" s="364"/>
      <c r="BB217" s="364"/>
      <c r="BC217" s="364"/>
      <c r="BD217" s="364"/>
      <c r="BE217" s="364"/>
      <c r="BF217" s="364"/>
      <c r="BG217" s="364"/>
      <c r="BH217" s="364"/>
      <c r="BI217" s="364"/>
      <c r="BJ217" s="364"/>
      <c r="BK217" s="364"/>
      <c r="BL217" s="364"/>
      <c r="BM217" s="364"/>
    </row>
    <row r="218" spans="1:65" s="376" customFormat="1" x14ac:dyDescent="0.35">
      <c r="A218" s="381"/>
      <c r="B218" s="382"/>
      <c r="C218" s="383"/>
      <c r="D218" s="384"/>
      <c r="E218" s="381"/>
      <c r="F218" s="385"/>
      <c r="G218" s="385"/>
      <c r="H218" s="385"/>
      <c r="I218" s="385"/>
      <c r="J218" s="364"/>
      <c r="K218" s="364"/>
      <c r="L218" s="364"/>
      <c r="M218" s="364"/>
      <c r="N218" s="364"/>
      <c r="O218" s="364"/>
      <c r="P218" s="364"/>
      <c r="Q218" s="364"/>
      <c r="R218" s="364"/>
      <c r="S218" s="364"/>
      <c r="T218" s="364"/>
      <c r="U218" s="364"/>
      <c r="V218" s="364"/>
      <c r="W218" s="364"/>
      <c r="X218" s="364"/>
      <c r="Y218" s="364"/>
      <c r="Z218" s="364"/>
      <c r="AA218" s="364"/>
      <c r="AB218" s="364"/>
      <c r="AC218" s="364"/>
      <c r="AD218" s="364"/>
      <c r="AE218" s="364"/>
      <c r="AF218" s="364"/>
      <c r="AG218" s="364"/>
      <c r="AH218" s="364"/>
      <c r="AI218" s="364"/>
      <c r="AJ218" s="364"/>
      <c r="AK218" s="364"/>
      <c r="AL218" s="364"/>
      <c r="AM218" s="364"/>
      <c r="AN218" s="364"/>
      <c r="AO218" s="364"/>
      <c r="AP218" s="364"/>
      <c r="AQ218" s="364"/>
      <c r="AR218" s="364"/>
      <c r="AS218" s="364"/>
      <c r="AT218" s="364"/>
      <c r="AU218" s="364"/>
      <c r="AV218" s="364"/>
      <c r="AW218" s="364"/>
      <c r="AX218" s="364"/>
      <c r="AY218" s="364"/>
      <c r="AZ218" s="364"/>
      <c r="BA218" s="364"/>
      <c r="BB218" s="364"/>
      <c r="BC218" s="364"/>
      <c r="BD218" s="364"/>
      <c r="BE218" s="364"/>
      <c r="BF218" s="364"/>
      <c r="BG218" s="364"/>
      <c r="BH218" s="364"/>
      <c r="BI218" s="364"/>
      <c r="BJ218" s="364"/>
      <c r="BK218" s="364"/>
      <c r="BL218" s="364"/>
      <c r="BM218" s="364"/>
    </row>
    <row r="219" spans="1:65" s="376" customFormat="1" x14ac:dyDescent="0.35">
      <c r="A219" s="381"/>
      <c r="B219" s="382"/>
      <c r="C219" s="383"/>
      <c r="D219" s="384"/>
      <c r="E219" s="381"/>
      <c r="F219" s="385"/>
      <c r="G219" s="385"/>
      <c r="H219" s="385"/>
      <c r="I219" s="385"/>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364"/>
      <c r="BM219" s="364"/>
    </row>
    <row r="220" spans="1:65" s="376" customFormat="1" x14ac:dyDescent="0.35">
      <c r="A220" s="381"/>
      <c r="B220" s="382"/>
      <c r="C220" s="383"/>
      <c r="D220" s="384"/>
      <c r="E220" s="381"/>
      <c r="F220" s="385"/>
      <c r="G220" s="385"/>
      <c r="H220" s="385"/>
      <c r="I220" s="385"/>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364"/>
      <c r="BM220" s="364"/>
    </row>
    <row r="221" spans="1:65" s="376" customFormat="1" x14ac:dyDescent="0.35">
      <c r="A221" s="381"/>
      <c r="B221" s="382"/>
      <c r="C221" s="383"/>
      <c r="D221" s="384"/>
      <c r="E221" s="381"/>
      <c r="F221" s="385"/>
      <c r="G221" s="385"/>
      <c r="H221" s="385"/>
      <c r="I221" s="385"/>
      <c r="J221" s="364"/>
      <c r="K221" s="364"/>
      <c r="L221" s="364"/>
      <c r="M221" s="364"/>
      <c r="N221" s="364"/>
      <c r="O221" s="364"/>
      <c r="P221" s="364"/>
      <c r="Q221" s="364"/>
      <c r="R221" s="364"/>
      <c r="S221" s="364"/>
      <c r="T221" s="364"/>
      <c r="U221" s="364"/>
      <c r="V221" s="364"/>
      <c r="W221" s="364"/>
      <c r="X221" s="364"/>
      <c r="Y221" s="364"/>
      <c r="Z221" s="364"/>
      <c r="AA221" s="364"/>
      <c r="AB221" s="364"/>
      <c r="AC221" s="364"/>
      <c r="AD221" s="364"/>
      <c r="AE221" s="364"/>
      <c r="AF221" s="364"/>
      <c r="AG221" s="364"/>
      <c r="AH221" s="364"/>
      <c r="AI221" s="364"/>
      <c r="AJ221" s="364"/>
      <c r="AK221" s="364"/>
      <c r="AL221" s="364"/>
      <c r="AM221" s="364"/>
      <c r="AN221" s="364"/>
      <c r="AO221" s="364"/>
      <c r="AP221" s="364"/>
      <c r="AQ221" s="364"/>
      <c r="AR221" s="364"/>
      <c r="AS221" s="364"/>
      <c r="AT221" s="364"/>
      <c r="AU221" s="364"/>
      <c r="AV221" s="364"/>
      <c r="AW221" s="364"/>
      <c r="AX221" s="364"/>
      <c r="AY221" s="364"/>
      <c r="AZ221" s="364"/>
      <c r="BA221" s="364"/>
      <c r="BB221" s="364"/>
      <c r="BC221" s="364"/>
      <c r="BD221" s="364"/>
      <c r="BE221" s="364"/>
      <c r="BF221" s="364"/>
      <c r="BG221" s="364"/>
      <c r="BH221" s="364"/>
      <c r="BI221" s="364"/>
      <c r="BJ221" s="364"/>
      <c r="BK221" s="364"/>
      <c r="BL221" s="364"/>
      <c r="BM221" s="364"/>
    </row>
    <row r="222" spans="1:65" s="376" customFormat="1" x14ac:dyDescent="0.35">
      <c r="A222" s="381"/>
      <c r="B222" s="382"/>
      <c r="C222" s="383"/>
      <c r="D222" s="384"/>
      <c r="E222" s="381"/>
      <c r="F222" s="385"/>
      <c r="G222" s="385"/>
      <c r="H222" s="385"/>
      <c r="I222" s="385"/>
      <c r="J222" s="364"/>
      <c r="K222" s="364"/>
      <c r="L222" s="364"/>
      <c r="M222" s="364"/>
      <c r="N222" s="364"/>
      <c r="O222" s="364"/>
      <c r="P222" s="364"/>
      <c r="Q222" s="364"/>
      <c r="R222" s="364"/>
      <c r="S222" s="364"/>
      <c r="T222" s="364"/>
      <c r="U222" s="364"/>
      <c r="V222" s="364"/>
      <c r="W222" s="364"/>
      <c r="X222" s="364"/>
      <c r="Y222" s="364"/>
      <c r="Z222" s="364"/>
      <c r="AA222" s="364"/>
      <c r="AB222" s="364"/>
      <c r="AC222" s="364"/>
      <c r="AD222" s="364"/>
      <c r="AE222" s="364"/>
      <c r="AF222" s="364"/>
      <c r="AG222" s="364"/>
      <c r="AH222" s="364"/>
      <c r="AI222" s="364"/>
      <c r="AJ222" s="364"/>
      <c r="AK222" s="364"/>
      <c r="AL222" s="364"/>
      <c r="AM222" s="364"/>
      <c r="AN222" s="364"/>
      <c r="AO222" s="364"/>
      <c r="AP222" s="364"/>
      <c r="AQ222" s="364"/>
      <c r="AR222" s="364"/>
      <c r="AS222" s="364"/>
      <c r="AT222" s="364"/>
      <c r="AU222" s="364"/>
      <c r="AV222" s="364"/>
      <c r="AW222" s="364"/>
      <c r="AX222" s="364"/>
      <c r="AY222" s="364"/>
      <c r="AZ222" s="364"/>
      <c r="BA222" s="364"/>
      <c r="BB222" s="364"/>
      <c r="BC222" s="364"/>
      <c r="BD222" s="364"/>
      <c r="BE222" s="364"/>
      <c r="BF222" s="364"/>
      <c r="BG222" s="364"/>
      <c r="BH222" s="364"/>
      <c r="BI222" s="364"/>
      <c r="BJ222" s="364"/>
      <c r="BK222" s="364"/>
      <c r="BL222" s="364"/>
      <c r="BM222" s="364"/>
    </row>
    <row r="223" spans="1:65" s="376" customFormat="1" x14ac:dyDescent="0.35">
      <c r="A223" s="381"/>
      <c r="B223" s="382"/>
      <c r="C223" s="383"/>
      <c r="D223" s="384"/>
      <c r="E223" s="381"/>
      <c r="F223" s="385"/>
      <c r="G223" s="385"/>
      <c r="H223" s="385"/>
      <c r="I223" s="385"/>
      <c r="J223" s="364"/>
      <c r="K223" s="364"/>
      <c r="L223" s="364"/>
      <c r="M223" s="364"/>
      <c r="N223" s="364"/>
      <c r="O223" s="364"/>
      <c r="P223" s="364"/>
      <c r="Q223" s="364"/>
      <c r="R223" s="364"/>
      <c r="S223" s="364"/>
      <c r="T223" s="364"/>
      <c r="U223" s="364"/>
      <c r="V223" s="364"/>
      <c r="W223" s="364"/>
      <c r="X223" s="364"/>
      <c r="Y223" s="364"/>
      <c r="Z223" s="364"/>
      <c r="AA223" s="364"/>
      <c r="AB223" s="364"/>
      <c r="AC223" s="364"/>
      <c r="AD223" s="364"/>
      <c r="AE223" s="364"/>
      <c r="AF223" s="364"/>
      <c r="AG223" s="364"/>
      <c r="AH223" s="364"/>
      <c r="AI223" s="364"/>
      <c r="AJ223" s="364"/>
      <c r="AK223" s="364"/>
      <c r="AL223" s="364"/>
      <c r="AM223" s="364"/>
      <c r="AN223" s="364"/>
      <c r="AO223" s="364"/>
      <c r="AP223" s="364"/>
      <c r="AQ223" s="364"/>
      <c r="AR223" s="364"/>
      <c r="AS223" s="364"/>
      <c r="AT223" s="364"/>
      <c r="AU223" s="364"/>
      <c r="AV223" s="364"/>
      <c r="AW223" s="364"/>
      <c r="AX223" s="364"/>
      <c r="AY223" s="364"/>
      <c r="AZ223" s="364"/>
      <c r="BA223" s="364"/>
      <c r="BB223" s="364"/>
      <c r="BC223" s="364"/>
      <c r="BD223" s="364"/>
      <c r="BE223" s="364"/>
      <c r="BF223" s="364"/>
      <c r="BG223" s="364"/>
      <c r="BH223" s="364"/>
      <c r="BI223" s="364"/>
      <c r="BJ223" s="364"/>
      <c r="BK223" s="364"/>
      <c r="BL223" s="364"/>
      <c r="BM223" s="364"/>
    </row>
    <row r="224" spans="1:65" s="376" customFormat="1" ht="15" customHeight="1" x14ac:dyDescent="0.35">
      <c r="A224" s="381"/>
      <c r="B224" s="382"/>
      <c r="C224" s="383"/>
      <c r="D224" s="384"/>
      <c r="E224" s="381"/>
      <c r="F224" s="385"/>
      <c r="G224" s="385"/>
      <c r="H224" s="385"/>
      <c r="I224" s="385"/>
      <c r="J224" s="364"/>
      <c r="K224" s="364"/>
      <c r="L224" s="364"/>
      <c r="M224" s="364"/>
      <c r="N224" s="364"/>
      <c r="O224" s="364"/>
      <c r="P224" s="364"/>
      <c r="Q224" s="364"/>
      <c r="R224" s="364"/>
      <c r="S224" s="364"/>
      <c r="T224" s="364"/>
      <c r="U224" s="364"/>
      <c r="V224" s="364"/>
      <c r="W224" s="364"/>
      <c r="X224" s="364"/>
      <c r="Y224" s="364"/>
      <c r="Z224" s="364"/>
      <c r="AA224" s="364"/>
      <c r="AB224" s="364"/>
      <c r="AC224" s="364"/>
      <c r="AD224" s="364"/>
      <c r="AE224" s="364"/>
      <c r="AF224" s="364"/>
      <c r="AG224" s="364"/>
      <c r="AH224" s="364"/>
      <c r="AI224" s="364"/>
      <c r="AJ224" s="364"/>
      <c r="AK224" s="364"/>
      <c r="AL224" s="364"/>
      <c r="AM224" s="364"/>
      <c r="AN224" s="364"/>
      <c r="AO224" s="364"/>
      <c r="AP224" s="364"/>
      <c r="AQ224" s="364"/>
      <c r="AR224" s="364"/>
      <c r="AS224" s="364"/>
      <c r="AT224" s="364"/>
      <c r="AU224" s="364"/>
      <c r="AV224" s="364"/>
      <c r="AW224" s="364"/>
      <c r="AX224" s="364"/>
      <c r="AY224" s="364"/>
      <c r="AZ224" s="364"/>
      <c r="BA224" s="364"/>
      <c r="BB224" s="364"/>
      <c r="BC224" s="364"/>
      <c r="BD224" s="364"/>
      <c r="BE224" s="364"/>
      <c r="BF224" s="364"/>
      <c r="BG224" s="364"/>
      <c r="BH224" s="364"/>
      <c r="BI224" s="364"/>
      <c r="BJ224" s="364"/>
      <c r="BK224" s="364"/>
      <c r="BL224" s="364"/>
      <c r="BM224" s="364"/>
    </row>
    <row r="225" spans="1:65" s="376" customFormat="1" x14ac:dyDescent="0.35">
      <c r="A225" s="381"/>
      <c r="B225" s="382"/>
      <c r="C225" s="383"/>
      <c r="D225" s="384"/>
      <c r="E225" s="381"/>
      <c r="F225" s="385"/>
      <c r="G225" s="385"/>
      <c r="H225" s="385"/>
      <c r="I225" s="385"/>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c r="AL225" s="364"/>
      <c r="AM225" s="364"/>
      <c r="AN225" s="364"/>
      <c r="AO225" s="364"/>
      <c r="AP225" s="364"/>
      <c r="AQ225" s="364"/>
      <c r="AR225" s="364"/>
      <c r="AS225" s="364"/>
      <c r="AT225" s="364"/>
      <c r="AU225" s="364"/>
      <c r="AV225" s="364"/>
      <c r="AW225" s="364"/>
      <c r="AX225" s="364"/>
      <c r="AY225" s="364"/>
      <c r="AZ225" s="364"/>
      <c r="BA225" s="364"/>
      <c r="BB225" s="364"/>
      <c r="BC225" s="364"/>
      <c r="BD225" s="364"/>
      <c r="BE225" s="364"/>
      <c r="BF225" s="364"/>
      <c r="BG225" s="364"/>
      <c r="BH225" s="364"/>
      <c r="BI225" s="364"/>
      <c r="BJ225" s="364"/>
      <c r="BK225" s="364"/>
      <c r="BL225" s="364"/>
      <c r="BM225" s="364"/>
    </row>
    <row r="226" spans="1:65" s="376" customFormat="1" x14ac:dyDescent="0.35">
      <c r="A226" s="381"/>
      <c r="B226" s="382"/>
      <c r="C226" s="383"/>
      <c r="D226" s="384"/>
      <c r="E226" s="381"/>
      <c r="F226" s="385"/>
      <c r="G226" s="385"/>
      <c r="H226" s="385"/>
      <c r="I226" s="385"/>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O226" s="364"/>
      <c r="AP226" s="364"/>
      <c r="AQ226" s="364"/>
      <c r="AR226" s="364"/>
      <c r="AS226" s="364"/>
      <c r="AT226" s="364"/>
      <c r="AU226" s="364"/>
      <c r="AV226" s="364"/>
      <c r="AW226" s="364"/>
      <c r="AX226" s="364"/>
      <c r="AY226" s="364"/>
      <c r="AZ226" s="364"/>
      <c r="BA226" s="364"/>
      <c r="BB226" s="364"/>
      <c r="BC226" s="364"/>
      <c r="BD226" s="364"/>
      <c r="BE226" s="364"/>
      <c r="BF226" s="364"/>
      <c r="BG226" s="364"/>
      <c r="BH226" s="364"/>
      <c r="BI226" s="364"/>
      <c r="BJ226" s="364"/>
      <c r="BK226" s="364"/>
      <c r="BL226" s="364"/>
      <c r="BM226" s="364"/>
    </row>
    <row r="227" spans="1:65" s="376" customFormat="1" x14ac:dyDescent="0.35">
      <c r="A227" s="381"/>
      <c r="B227" s="382"/>
      <c r="C227" s="383"/>
      <c r="D227" s="384"/>
      <c r="E227" s="381"/>
      <c r="F227" s="385"/>
      <c r="G227" s="385"/>
      <c r="H227" s="385"/>
      <c r="I227" s="385"/>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4"/>
      <c r="AY227" s="364"/>
      <c r="AZ227" s="364"/>
      <c r="BA227" s="364"/>
      <c r="BB227" s="364"/>
      <c r="BC227" s="364"/>
      <c r="BD227" s="364"/>
      <c r="BE227" s="364"/>
      <c r="BF227" s="364"/>
      <c r="BG227" s="364"/>
      <c r="BH227" s="364"/>
      <c r="BI227" s="364"/>
      <c r="BJ227" s="364"/>
      <c r="BK227" s="364"/>
      <c r="BL227" s="364"/>
      <c r="BM227" s="364"/>
    </row>
    <row r="228" spans="1:65" s="376" customFormat="1" x14ac:dyDescent="0.35">
      <c r="A228" s="381"/>
      <c r="B228" s="382"/>
      <c r="C228" s="383"/>
      <c r="D228" s="384"/>
      <c r="E228" s="381"/>
      <c r="F228" s="385"/>
      <c r="G228" s="385"/>
      <c r="H228" s="385"/>
      <c r="I228" s="385"/>
      <c r="J228" s="364"/>
      <c r="K228" s="364"/>
      <c r="L228" s="364"/>
      <c r="M228" s="364"/>
      <c r="N228" s="364"/>
      <c r="O228" s="364"/>
      <c r="P228" s="364"/>
      <c r="Q228" s="364"/>
      <c r="R228" s="364"/>
      <c r="S228" s="364"/>
      <c r="T228" s="364"/>
      <c r="U228" s="364"/>
      <c r="V228" s="364"/>
      <c r="W228" s="364"/>
      <c r="X228" s="364"/>
      <c r="Y228" s="364"/>
      <c r="Z228" s="364"/>
      <c r="AA228" s="364"/>
      <c r="AB228" s="364"/>
      <c r="AC228" s="364"/>
      <c r="AD228" s="364"/>
      <c r="AE228" s="364"/>
      <c r="AF228" s="364"/>
      <c r="AG228" s="364"/>
      <c r="AH228" s="364"/>
      <c r="AI228" s="364"/>
      <c r="AJ228" s="364"/>
      <c r="AK228" s="364"/>
      <c r="AL228" s="364"/>
      <c r="AM228" s="364"/>
      <c r="AN228" s="364"/>
      <c r="AO228" s="364"/>
      <c r="AP228" s="364"/>
      <c r="AQ228" s="364"/>
      <c r="AR228" s="364"/>
      <c r="AS228" s="364"/>
      <c r="AT228" s="364"/>
      <c r="AU228" s="364"/>
      <c r="AV228" s="364"/>
      <c r="AW228" s="364"/>
      <c r="AX228" s="364"/>
      <c r="AY228" s="364"/>
      <c r="AZ228" s="364"/>
      <c r="BA228" s="364"/>
      <c r="BB228" s="364"/>
      <c r="BC228" s="364"/>
      <c r="BD228" s="364"/>
      <c r="BE228" s="364"/>
      <c r="BF228" s="364"/>
      <c r="BG228" s="364"/>
      <c r="BH228" s="364"/>
      <c r="BI228" s="364"/>
      <c r="BJ228" s="364"/>
      <c r="BK228" s="364"/>
      <c r="BL228" s="364"/>
      <c r="BM228" s="364"/>
    </row>
    <row r="229" spans="1:65" s="376" customFormat="1" x14ac:dyDescent="0.35">
      <c r="A229" s="381"/>
      <c r="B229" s="382"/>
      <c r="C229" s="383"/>
      <c r="D229" s="384"/>
      <c r="E229" s="381"/>
      <c r="F229" s="385"/>
      <c r="G229" s="385"/>
      <c r="H229" s="385"/>
      <c r="I229" s="385"/>
      <c r="J229" s="364"/>
      <c r="K229" s="364"/>
      <c r="L229" s="364"/>
      <c r="M229" s="364"/>
      <c r="N229" s="364"/>
      <c r="O229" s="364"/>
      <c r="P229" s="364"/>
      <c r="Q229" s="364"/>
      <c r="R229" s="364"/>
      <c r="S229" s="364"/>
      <c r="T229" s="364"/>
      <c r="U229" s="364"/>
      <c r="V229" s="364"/>
      <c r="W229" s="364"/>
      <c r="X229" s="364"/>
      <c r="Y229" s="364"/>
      <c r="Z229" s="364"/>
      <c r="AA229" s="364"/>
      <c r="AB229" s="364"/>
      <c r="AC229" s="364"/>
      <c r="AD229" s="364"/>
      <c r="AE229" s="364"/>
      <c r="AF229" s="364"/>
      <c r="AG229" s="364"/>
      <c r="AH229" s="364"/>
      <c r="AI229" s="364"/>
      <c r="AJ229" s="364"/>
      <c r="AK229" s="364"/>
      <c r="AL229" s="364"/>
      <c r="AM229" s="364"/>
      <c r="AN229" s="364"/>
      <c r="AO229" s="364"/>
      <c r="AP229" s="364"/>
      <c r="AQ229" s="364"/>
      <c r="AR229" s="364"/>
      <c r="AS229" s="364"/>
      <c r="AT229" s="364"/>
      <c r="AU229" s="364"/>
      <c r="AV229" s="364"/>
      <c r="AW229" s="364"/>
      <c r="AX229" s="364"/>
      <c r="AY229" s="364"/>
      <c r="AZ229" s="364"/>
      <c r="BA229" s="364"/>
      <c r="BB229" s="364"/>
      <c r="BC229" s="364"/>
      <c r="BD229" s="364"/>
      <c r="BE229" s="364"/>
      <c r="BF229" s="364"/>
      <c r="BG229" s="364"/>
      <c r="BH229" s="364"/>
      <c r="BI229" s="364"/>
      <c r="BJ229" s="364"/>
      <c r="BK229" s="364"/>
      <c r="BL229" s="364"/>
      <c r="BM229" s="364"/>
    </row>
    <row r="230" spans="1:65" s="376" customFormat="1" x14ac:dyDescent="0.35">
      <c r="A230" s="381"/>
      <c r="B230" s="382"/>
      <c r="C230" s="383"/>
      <c r="D230" s="384"/>
      <c r="E230" s="381"/>
      <c r="F230" s="385"/>
      <c r="G230" s="385"/>
      <c r="H230" s="385"/>
      <c r="I230" s="385"/>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4"/>
      <c r="AL230" s="364"/>
      <c r="AM230" s="364"/>
      <c r="AN230" s="364"/>
      <c r="AO230" s="364"/>
      <c r="AP230" s="364"/>
      <c r="AQ230" s="364"/>
      <c r="AR230" s="364"/>
      <c r="AS230" s="364"/>
      <c r="AT230" s="364"/>
      <c r="AU230" s="364"/>
      <c r="AV230" s="364"/>
      <c r="AW230" s="364"/>
      <c r="AX230" s="364"/>
      <c r="AY230" s="364"/>
      <c r="AZ230" s="364"/>
      <c r="BA230" s="364"/>
      <c r="BB230" s="364"/>
      <c r="BC230" s="364"/>
      <c r="BD230" s="364"/>
      <c r="BE230" s="364"/>
      <c r="BF230" s="364"/>
      <c r="BG230" s="364"/>
      <c r="BH230" s="364"/>
      <c r="BI230" s="364"/>
      <c r="BJ230" s="364"/>
      <c r="BK230" s="364"/>
      <c r="BL230" s="364"/>
      <c r="BM230" s="364"/>
    </row>
    <row r="231" spans="1:65" s="376" customFormat="1" x14ac:dyDescent="0.35">
      <c r="A231" s="381"/>
      <c r="B231" s="382"/>
      <c r="C231" s="383"/>
      <c r="D231" s="384"/>
      <c r="E231" s="381"/>
      <c r="F231" s="385"/>
      <c r="G231" s="385"/>
      <c r="H231" s="385"/>
      <c r="I231" s="385"/>
      <c r="J231" s="364"/>
      <c r="K231" s="364"/>
      <c r="L231" s="364"/>
      <c r="M231" s="364"/>
      <c r="N231" s="364"/>
      <c r="O231" s="364"/>
      <c r="P231" s="364"/>
      <c r="Q231" s="364"/>
      <c r="R231" s="364"/>
      <c r="S231" s="364"/>
      <c r="T231" s="364"/>
      <c r="U231" s="364"/>
      <c r="V231" s="364"/>
      <c r="W231" s="364"/>
      <c r="X231" s="364"/>
      <c r="Y231" s="364"/>
      <c r="Z231" s="364"/>
      <c r="AA231" s="364"/>
      <c r="AB231" s="364"/>
      <c r="AC231" s="364"/>
      <c r="AD231" s="364"/>
      <c r="AE231" s="364"/>
      <c r="AF231" s="364"/>
      <c r="AG231" s="364"/>
      <c r="AH231" s="364"/>
      <c r="AI231" s="364"/>
      <c r="AJ231" s="364"/>
      <c r="AK231" s="364"/>
      <c r="AL231" s="364"/>
      <c r="AM231" s="364"/>
      <c r="AN231" s="364"/>
      <c r="AO231" s="364"/>
      <c r="AP231" s="364"/>
      <c r="AQ231" s="364"/>
      <c r="AR231" s="364"/>
      <c r="AS231" s="364"/>
      <c r="AT231" s="364"/>
      <c r="AU231" s="364"/>
      <c r="AV231" s="364"/>
      <c r="AW231" s="364"/>
      <c r="AX231" s="364"/>
      <c r="AY231" s="364"/>
      <c r="AZ231" s="364"/>
      <c r="BA231" s="364"/>
      <c r="BB231" s="364"/>
      <c r="BC231" s="364"/>
      <c r="BD231" s="364"/>
      <c r="BE231" s="364"/>
      <c r="BF231" s="364"/>
      <c r="BG231" s="364"/>
      <c r="BH231" s="364"/>
      <c r="BI231" s="364"/>
      <c r="BJ231" s="364"/>
      <c r="BK231" s="364"/>
      <c r="BL231" s="364"/>
      <c r="BM231" s="364"/>
    </row>
    <row r="232" spans="1:65" s="376" customFormat="1" x14ac:dyDescent="0.35">
      <c r="A232" s="381"/>
      <c r="B232" s="382"/>
      <c r="C232" s="383"/>
      <c r="D232" s="384"/>
      <c r="E232" s="381"/>
      <c r="F232" s="385"/>
      <c r="G232" s="385"/>
      <c r="H232" s="385"/>
      <c r="I232" s="385"/>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F232" s="364"/>
      <c r="AG232" s="364"/>
      <c r="AH232" s="364"/>
      <c r="AI232" s="364"/>
      <c r="AJ232" s="364"/>
      <c r="AK232" s="364"/>
      <c r="AL232" s="364"/>
      <c r="AM232" s="364"/>
      <c r="AN232" s="364"/>
      <c r="AO232" s="364"/>
      <c r="AP232" s="364"/>
      <c r="AQ232" s="364"/>
      <c r="AR232" s="364"/>
      <c r="AS232" s="364"/>
      <c r="AT232" s="364"/>
      <c r="AU232" s="364"/>
      <c r="AV232" s="364"/>
      <c r="AW232" s="364"/>
      <c r="AX232" s="364"/>
      <c r="AY232" s="364"/>
      <c r="AZ232" s="364"/>
      <c r="BA232" s="364"/>
      <c r="BB232" s="364"/>
      <c r="BC232" s="364"/>
      <c r="BD232" s="364"/>
      <c r="BE232" s="364"/>
      <c r="BF232" s="364"/>
      <c r="BG232" s="364"/>
      <c r="BH232" s="364"/>
      <c r="BI232" s="364"/>
      <c r="BJ232" s="364"/>
      <c r="BK232" s="364"/>
      <c r="BL232" s="364"/>
      <c r="BM232" s="364"/>
    </row>
    <row r="233" spans="1:65" s="376" customFormat="1" x14ac:dyDescent="0.35">
      <c r="A233" s="381"/>
      <c r="B233" s="382"/>
      <c r="C233" s="383"/>
      <c r="D233" s="384"/>
      <c r="E233" s="381"/>
      <c r="F233" s="385"/>
      <c r="G233" s="385"/>
      <c r="H233" s="385"/>
      <c r="I233" s="385"/>
      <c r="J233" s="364"/>
      <c r="K233" s="364"/>
      <c r="L233" s="364"/>
      <c r="M233" s="364"/>
      <c r="N233" s="364"/>
      <c r="O233" s="364"/>
      <c r="P233" s="364"/>
      <c r="Q233" s="364"/>
      <c r="R233" s="364"/>
      <c r="S233" s="364"/>
      <c r="T233" s="364"/>
      <c r="U233" s="364"/>
      <c r="V233" s="364"/>
      <c r="W233" s="364"/>
      <c r="X233" s="364"/>
      <c r="Y233" s="364"/>
      <c r="Z233" s="364"/>
      <c r="AA233" s="364"/>
      <c r="AB233" s="364"/>
      <c r="AC233" s="364"/>
      <c r="AD233" s="364"/>
      <c r="AE233" s="364"/>
      <c r="AF233" s="364"/>
      <c r="AG233" s="364"/>
      <c r="AH233" s="364"/>
      <c r="AI233" s="364"/>
      <c r="AJ233" s="364"/>
      <c r="AK233" s="364"/>
      <c r="AL233" s="364"/>
      <c r="AM233" s="364"/>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BL233" s="364"/>
      <c r="BM233" s="364"/>
    </row>
    <row r="234" spans="1:65" s="376" customFormat="1" x14ac:dyDescent="0.35">
      <c r="A234" s="381"/>
      <c r="B234" s="382"/>
      <c r="C234" s="383"/>
      <c r="D234" s="384"/>
      <c r="E234" s="381"/>
      <c r="F234" s="385"/>
      <c r="G234" s="385"/>
      <c r="H234" s="385"/>
      <c r="I234" s="385"/>
      <c r="J234" s="364"/>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4"/>
      <c r="AG234" s="364"/>
      <c r="AH234" s="364"/>
      <c r="AI234" s="364"/>
      <c r="AJ234" s="364"/>
      <c r="AK234" s="364"/>
      <c r="AL234" s="364"/>
      <c r="AM234" s="364"/>
      <c r="AN234" s="364"/>
      <c r="AO234" s="364"/>
      <c r="AP234" s="364"/>
      <c r="AQ234" s="364"/>
      <c r="AR234" s="364"/>
      <c r="AS234" s="364"/>
      <c r="AT234" s="364"/>
      <c r="AU234" s="364"/>
      <c r="AV234" s="364"/>
      <c r="AW234" s="364"/>
      <c r="AX234" s="364"/>
      <c r="AY234" s="364"/>
      <c r="AZ234" s="364"/>
      <c r="BA234" s="364"/>
      <c r="BB234" s="364"/>
      <c r="BC234" s="364"/>
      <c r="BD234" s="364"/>
      <c r="BE234" s="364"/>
      <c r="BF234" s="364"/>
      <c r="BG234" s="364"/>
      <c r="BH234" s="364"/>
      <c r="BI234" s="364"/>
      <c r="BJ234" s="364"/>
      <c r="BK234" s="364"/>
      <c r="BL234" s="364"/>
      <c r="BM234" s="364"/>
    </row>
    <row r="235" spans="1:65" s="376" customFormat="1" x14ac:dyDescent="0.35">
      <c r="A235" s="381"/>
      <c r="B235" s="382"/>
      <c r="C235" s="383"/>
      <c r="D235" s="384"/>
      <c r="E235" s="381"/>
      <c r="F235" s="385"/>
      <c r="G235" s="385"/>
      <c r="H235" s="385"/>
      <c r="I235" s="385"/>
      <c r="J235" s="364"/>
      <c r="K235" s="364"/>
      <c r="L235" s="364"/>
      <c r="M235" s="364"/>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364"/>
      <c r="AZ235" s="364"/>
      <c r="BA235" s="364"/>
      <c r="BB235" s="364"/>
      <c r="BC235" s="364"/>
      <c r="BD235" s="364"/>
      <c r="BE235" s="364"/>
      <c r="BF235" s="364"/>
      <c r="BG235" s="364"/>
      <c r="BH235" s="364"/>
      <c r="BI235" s="364"/>
      <c r="BJ235" s="364"/>
      <c r="BK235" s="364"/>
      <c r="BL235" s="364"/>
      <c r="BM235" s="364"/>
    </row>
    <row r="236" spans="1:65" s="376" customFormat="1" x14ac:dyDescent="0.35">
      <c r="A236" s="381"/>
      <c r="B236" s="382"/>
      <c r="C236" s="383"/>
      <c r="D236" s="384"/>
      <c r="E236" s="381"/>
      <c r="F236" s="385"/>
      <c r="G236" s="385"/>
      <c r="H236" s="385"/>
      <c r="I236" s="385"/>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64"/>
      <c r="AK236" s="364"/>
      <c r="AL236" s="364"/>
      <c r="AM236" s="364"/>
      <c r="AN236" s="364"/>
      <c r="AO236" s="364"/>
      <c r="AP236" s="364"/>
      <c r="AQ236" s="364"/>
      <c r="AR236" s="364"/>
      <c r="AS236" s="364"/>
      <c r="AT236" s="364"/>
      <c r="AU236" s="364"/>
      <c r="AV236" s="364"/>
      <c r="AW236" s="364"/>
      <c r="AX236" s="364"/>
      <c r="AY236" s="364"/>
      <c r="AZ236" s="364"/>
      <c r="BA236" s="364"/>
      <c r="BB236" s="364"/>
      <c r="BC236" s="364"/>
      <c r="BD236" s="364"/>
      <c r="BE236" s="364"/>
      <c r="BF236" s="364"/>
      <c r="BG236" s="364"/>
      <c r="BH236" s="364"/>
      <c r="BI236" s="364"/>
      <c r="BJ236" s="364"/>
      <c r="BK236" s="364"/>
      <c r="BL236" s="364"/>
      <c r="BM236" s="364"/>
    </row>
    <row r="237" spans="1:65" s="376" customFormat="1" x14ac:dyDescent="0.35">
      <c r="A237" s="381"/>
      <c r="B237" s="382"/>
      <c r="C237" s="383"/>
      <c r="D237" s="384"/>
      <c r="E237" s="381"/>
      <c r="F237" s="385"/>
      <c r="G237" s="385"/>
      <c r="H237" s="385"/>
      <c r="I237" s="385"/>
      <c r="J237" s="364"/>
      <c r="K237" s="364"/>
      <c r="L237" s="364"/>
      <c r="M237" s="364"/>
      <c r="N237" s="364"/>
      <c r="O237" s="364"/>
      <c r="P237" s="364"/>
      <c r="Q237" s="364"/>
      <c r="R237" s="364"/>
      <c r="S237" s="364"/>
      <c r="T237" s="364"/>
      <c r="U237" s="364"/>
      <c r="V237" s="364"/>
      <c r="W237" s="364"/>
      <c r="X237" s="364"/>
      <c r="Y237" s="364"/>
      <c r="Z237" s="364"/>
      <c r="AA237" s="364"/>
      <c r="AB237" s="364"/>
      <c r="AC237" s="364"/>
      <c r="AD237" s="364"/>
      <c r="AE237" s="364"/>
      <c r="AF237" s="364"/>
      <c r="AG237" s="364"/>
      <c r="AH237" s="364"/>
      <c r="AI237" s="364"/>
      <c r="AJ237" s="364"/>
      <c r="AK237" s="364"/>
      <c r="AL237" s="364"/>
      <c r="AM237" s="364"/>
      <c r="AN237" s="364"/>
      <c r="AO237" s="364"/>
      <c r="AP237" s="364"/>
      <c r="AQ237" s="364"/>
      <c r="AR237" s="364"/>
      <c r="AS237" s="364"/>
      <c r="AT237" s="364"/>
      <c r="AU237" s="364"/>
      <c r="AV237" s="364"/>
      <c r="AW237" s="364"/>
      <c r="AX237" s="364"/>
      <c r="AY237" s="364"/>
      <c r="AZ237" s="364"/>
      <c r="BA237" s="364"/>
      <c r="BB237" s="364"/>
      <c r="BC237" s="364"/>
      <c r="BD237" s="364"/>
      <c r="BE237" s="364"/>
      <c r="BF237" s="364"/>
      <c r="BG237" s="364"/>
      <c r="BH237" s="364"/>
      <c r="BI237" s="364"/>
      <c r="BJ237" s="364"/>
      <c r="BK237" s="364"/>
      <c r="BL237" s="364"/>
      <c r="BM237" s="364"/>
    </row>
    <row r="238" spans="1:65" s="376" customFormat="1" x14ac:dyDescent="0.35">
      <c r="A238" s="381"/>
      <c r="B238" s="382"/>
      <c r="C238" s="383"/>
      <c r="D238" s="384"/>
      <c r="E238" s="381"/>
      <c r="F238" s="385"/>
      <c r="G238" s="385"/>
      <c r="H238" s="385"/>
      <c r="I238" s="385"/>
      <c r="J238" s="364"/>
      <c r="K238" s="364"/>
      <c r="L238" s="364"/>
      <c r="M238" s="364"/>
      <c r="N238" s="364"/>
      <c r="O238" s="364"/>
      <c r="P238" s="364"/>
      <c r="Q238" s="364"/>
      <c r="R238" s="364"/>
      <c r="S238" s="364"/>
      <c r="T238" s="364"/>
      <c r="U238" s="364"/>
      <c r="V238" s="364"/>
      <c r="W238" s="364"/>
      <c r="X238" s="364"/>
      <c r="Y238" s="364"/>
      <c r="Z238" s="364"/>
      <c r="AA238" s="364"/>
      <c r="AB238" s="364"/>
      <c r="AC238" s="364"/>
      <c r="AD238" s="364"/>
      <c r="AE238" s="364"/>
      <c r="AF238" s="364"/>
      <c r="AG238" s="364"/>
      <c r="AH238" s="364"/>
      <c r="AI238" s="364"/>
      <c r="AJ238" s="364"/>
      <c r="AK238" s="364"/>
      <c r="AL238" s="364"/>
      <c r="AM238" s="364"/>
      <c r="AN238" s="364"/>
      <c r="AO238" s="364"/>
      <c r="AP238" s="364"/>
      <c r="AQ238" s="364"/>
      <c r="AR238" s="364"/>
      <c r="AS238" s="364"/>
      <c r="AT238" s="364"/>
      <c r="AU238" s="364"/>
      <c r="AV238" s="364"/>
      <c r="AW238" s="364"/>
      <c r="AX238" s="364"/>
      <c r="AY238" s="364"/>
      <c r="AZ238" s="364"/>
      <c r="BA238" s="364"/>
      <c r="BB238" s="364"/>
      <c r="BC238" s="364"/>
      <c r="BD238" s="364"/>
      <c r="BE238" s="364"/>
      <c r="BF238" s="364"/>
      <c r="BG238" s="364"/>
      <c r="BH238" s="364"/>
      <c r="BI238" s="364"/>
      <c r="BJ238" s="364"/>
      <c r="BK238" s="364"/>
      <c r="BL238" s="364"/>
      <c r="BM238" s="364"/>
    </row>
    <row r="239" spans="1:65" s="376" customFormat="1" x14ac:dyDescent="0.35">
      <c r="A239" s="381"/>
      <c r="B239" s="382"/>
      <c r="C239" s="383"/>
      <c r="D239" s="384"/>
      <c r="E239" s="381"/>
      <c r="F239" s="385"/>
      <c r="G239" s="385"/>
      <c r="H239" s="385"/>
      <c r="I239" s="385"/>
      <c r="J239" s="364"/>
      <c r="K239" s="364"/>
      <c r="L239" s="364"/>
      <c r="M239" s="364"/>
      <c r="N239" s="364"/>
      <c r="O239" s="364"/>
      <c r="P239" s="364"/>
      <c r="Q239" s="364"/>
      <c r="R239" s="364"/>
      <c r="S239" s="364"/>
      <c r="T239" s="364"/>
      <c r="U239" s="364"/>
      <c r="V239" s="364"/>
      <c r="W239" s="364"/>
      <c r="X239" s="364"/>
      <c r="Y239" s="364"/>
      <c r="Z239" s="364"/>
      <c r="AA239" s="364"/>
      <c r="AB239" s="364"/>
      <c r="AC239" s="364"/>
      <c r="AD239" s="364"/>
      <c r="AE239" s="364"/>
      <c r="AF239" s="364"/>
      <c r="AG239" s="364"/>
      <c r="AH239" s="364"/>
      <c r="AI239" s="364"/>
      <c r="AJ239" s="364"/>
      <c r="AK239" s="364"/>
      <c r="AL239" s="364"/>
      <c r="AM239" s="364"/>
      <c r="AN239" s="364"/>
      <c r="AO239" s="364"/>
      <c r="AP239" s="364"/>
      <c r="AQ239" s="364"/>
      <c r="AR239" s="364"/>
      <c r="AS239" s="364"/>
      <c r="AT239" s="364"/>
      <c r="AU239" s="364"/>
      <c r="AV239" s="364"/>
      <c r="AW239" s="364"/>
      <c r="AX239" s="364"/>
      <c r="AY239" s="364"/>
      <c r="AZ239" s="364"/>
      <c r="BA239" s="364"/>
      <c r="BB239" s="364"/>
      <c r="BC239" s="364"/>
      <c r="BD239" s="364"/>
      <c r="BE239" s="364"/>
      <c r="BF239" s="364"/>
      <c r="BG239" s="364"/>
      <c r="BH239" s="364"/>
      <c r="BI239" s="364"/>
      <c r="BJ239" s="364"/>
      <c r="BK239" s="364"/>
      <c r="BL239" s="364"/>
      <c r="BM239" s="364"/>
    </row>
    <row r="240" spans="1:65" s="376" customFormat="1" x14ac:dyDescent="0.35">
      <c r="A240" s="381"/>
      <c r="B240" s="382"/>
      <c r="C240" s="383"/>
      <c r="D240" s="384"/>
      <c r="E240" s="381"/>
      <c r="F240" s="385"/>
      <c r="G240" s="385"/>
      <c r="H240" s="385"/>
      <c r="I240" s="385"/>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4"/>
      <c r="AY240" s="364"/>
      <c r="AZ240" s="364"/>
      <c r="BA240" s="364"/>
      <c r="BB240" s="364"/>
      <c r="BC240" s="364"/>
      <c r="BD240" s="364"/>
      <c r="BE240" s="364"/>
      <c r="BF240" s="364"/>
      <c r="BG240" s="364"/>
      <c r="BH240" s="364"/>
      <c r="BI240" s="364"/>
      <c r="BJ240" s="364"/>
      <c r="BK240" s="364"/>
      <c r="BL240" s="364"/>
      <c r="BM240" s="364"/>
    </row>
    <row r="241" spans="1:65" s="376" customFormat="1" x14ac:dyDescent="0.35">
      <c r="A241" s="381"/>
      <c r="B241" s="382"/>
      <c r="C241" s="383"/>
      <c r="D241" s="384"/>
      <c r="E241" s="381"/>
      <c r="F241" s="385"/>
      <c r="G241" s="385"/>
      <c r="H241" s="385"/>
      <c r="I241" s="385"/>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row>
    <row r="242" spans="1:65" s="376" customFormat="1" x14ac:dyDescent="0.35">
      <c r="A242" s="381"/>
      <c r="B242" s="382"/>
      <c r="C242" s="383"/>
      <c r="D242" s="384"/>
      <c r="E242" s="381"/>
      <c r="F242" s="385"/>
      <c r="G242" s="385"/>
      <c r="H242" s="385"/>
      <c r="I242" s="385"/>
      <c r="J242" s="364"/>
      <c r="K242" s="364"/>
      <c r="L242" s="364"/>
      <c r="M242" s="364"/>
      <c r="N242" s="364"/>
      <c r="O242" s="364"/>
      <c r="P242" s="364"/>
      <c r="Q242" s="364"/>
      <c r="R242" s="364"/>
      <c r="S242" s="364"/>
      <c r="T242" s="364"/>
      <c r="U242" s="364"/>
      <c r="V242" s="364"/>
      <c r="W242" s="364"/>
      <c r="X242" s="364"/>
      <c r="Y242" s="364"/>
      <c r="Z242" s="364"/>
      <c r="AA242" s="364"/>
      <c r="AB242" s="364"/>
      <c r="AC242" s="364"/>
      <c r="AD242" s="364"/>
      <c r="AE242" s="364"/>
      <c r="AF242" s="364"/>
      <c r="AG242" s="364"/>
      <c r="AH242" s="364"/>
      <c r="AI242" s="364"/>
      <c r="AJ242" s="364"/>
      <c r="AK242" s="364"/>
      <c r="AL242" s="364"/>
      <c r="AM242" s="364"/>
      <c r="AN242" s="364"/>
      <c r="AO242" s="364"/>
      <c r="AP242" s="364"/>
      <c r="AQ242" s="364"/>
      <c r="AR242" s="364"/>
      <c r="AS242" s="364"/>
      <c r="AT242" s="364"/>
      <c r="AU242" s="364"/>
      <c r="AV242" s="364"/>
      <c r="AW242" s="364"/>
      <c r="AX242" s="364"/>
      <c r="AY242" s="364"/>
      <c r="AZ242" s="364"/>
      <c r="BA242" s="364"/>
      <c r="BB242" s="364"/>
      <c r="BC242" s="364"/>
      <c r="BD242" s="364"/>
      <c r="BE242" s="364"/>
      <c r="BF242" s="364"/>
      <c r="BG242" s="364"/>
      <c r="BH242" s="364"/>
      <c r="BI242" s="364"/>
      <c r="BJ242" s="364"/>
      <c r="BK242" s="364"/>
      <c r="BL242" s="364"/>
      <c r="BM242" s="364"/>
    </row>
    <row r="243" spans="1:65" s="376" customFormat="1" x14ac:dyDescent="0.35">
      <c r="A243" s="381"/>
      <c r="B243" s="382"/>
      <c r="C243" s="383"/>
      <c r="D243" s="384"/>
      <c r="E243" s="381"/>
      <c r="F243" s="385"/>
      <c r="G243" s="385"/>
      <c r="H243" s="385"/>
      <c r="I243" s="385"/>
      <c r="J243" s="364"/>
      <c r="K243" s="364"/>
      <c r="L243" s="364"/>
      <c r="M243" s="364"/>
      <c r="N243" s="364"/>
      <c r="O243" s="364"/>
      <c r="P243" s="364"/>
      <c r="Q243" s="364"/>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4"/>
      <c r="BB243" s="364"/>
      <c r="BC243" s="364"/>
      <c r="BD243" s="364"/>
      <c r="BE243" s="364"/>
      <c r="BF243" s="364"/>
      <c r="BG243" s="364"/>
      <c r="BH243" s="364"/>
      <c r="BI243" s="364"/>
      <c r="BJ243" s="364"/>
      <c r="BK243" s="364"/>
      <c r="BL243" s="364"/>
      <c r="BM243" s="364"/>
    </row>
    <row r="244" spans="1:65" s="376" customFormat="1" x14ac:dyDescent="0.35">
      <c r="A244" s="381"/>
      <c r="B244" s="382"/>
      <c r="C244" s="383"/>
      <c r="D244" s="384"/>
      <c r="E244" s="381"/>
      <c r="F244" s="385"/>
      <c r="G244" s="385"/>
      <c r="H244" s="385"/>
      <c r="I244" s="385"/>
      <c r="J244" s="364"/>
      <c r="K244" s="364"/>
      <c r="L244" s="364"/>
      <c r="M244" s="364"/>
      <c r="N244" s="364"/>
      <c r="O244" s="364"/>
      <c r="P244" s="364"/>
      <c r="Q244" s="364"/>
      <c r="R244" s="364"/>
      <c r="S244" s="364"/>
      <c r="T244" s="364"/>
      <c r="U244" s="364"/>
      <c r="V244" s="364"/>
      <c r="W244" s="364"/>
      <c r="X244" s="364"/>
      <c r="Y244" s="364"/>
      <c r="Z244" s="364"/>
      <c r="AA244" s="364"/>
      <c r="AB244" s="364"/>
      <c r="AC244" s="364"/>
      <c r="AD244" s="364"/>
      <c r="AE244" s="364"/>
      <c r="AF244" s="364"/>
      <c r="AG244" s="364"/>
      <c r="AH244" s="364"/>
      <c r="AI244" s="364"/>
      <c r="AJ244" s="364"/>
      <c r="AK244" s="364"/>
      <c r="AL244" s="364"/>
      <c r="AM244" s="364"/>
      <c r="AN244" s="364"/>
      <c r="AO244" s="364"/>
      <c r="AP244" s="364"/>
      <c r="AQ244" s="364"/>
      <c r="AR244" s="364"/>
      <c r="AS244" s="364"/>
      <c r="AT244" s="364"/>
      <c r="AU244" s="364"/>
      <c r="AV244" s="364"/>
      <c r="AW244" s="364"/>
      <c r="AX244" s="364"/>
      <c r="AY244" s="364"/>
      <c r="AZ244" s="364"/>
      <c r="BA244" s="364"/>
      <c r="BB244" s="364"/>
      <c r="BC244" s="364"/>
      <c r="BD244" s="364"/>
      <c r="BE244" s="364"/>
      <c r="BF244" s="364"/>
      <c r="BG244" s="364"/>
      <c r="BH244" s="364"/>
      <c r="BI244" s="364"/>
      <c r="BJ244" s="364"/>
      <c r="BK244" s="364"/>
      <c r="BL244" s="364"/>
      <c r="BM244" s="364"/>
    </row>
    <row r="245" spans="1:65" s="376" customFormat="1" x14ac:dyDescent="0.35">
      <c r="A245" s="381"/>
      <c r="B245" s="382"/>
      <c r="C245" s="383"/>
      <c r="D245" s="384"/>
      <c r="E245" s="381"/>
      <c r="F245" s="385"/>
      <c r="G245" s="385"/>
      <c r="H245" s="385"/>
      <c r="I245" s="385"/>
      <c r="J245" s="364"/>
      <c r="K245" s="364"/>
      <c r="L245" s="364"/>
      <c r="M245" s="364"/>
      <c r="N245" s="364"/>
      <c r="O245" s="364"/>
      <c r="P245" s="364"/>
      <c r="Q245" s="364"/>
      <c r="R245" s="364"/>
      <c r="S245" s="364"/>
      <c r="T245" s="364"/>
      <c r="U245" s="364"/>
      <c r="V245" s="364"/>
      <c r="W245" s="364"/>
      <c r="X245" s="364"/>
      <c r="Y245" s="364"/>
      <c r="Z245" s="364"/>
      <c r="AA245" s="364"/>
      <c r="AB245" s="364"/>
      <c r="AC245" s="364"/>
      <c r="AD245" s="364"/>
      <c r="AE245" s="364"/>
      <c r="AF245" s="364"/>
      <c r="AG245" s="364"/>
      <c r="AH245" s="364"/>
      <c r="AI245" s="364"/>
      <c r="AJ245" s="364"/>
      <c r="AK245" s="364"/>
      <c r="AL245" s="364"/>
      <c r="AM245" s="364"/>
      <c r="AN245" s="364"/>
      <c r="AO245" s="364"/>
      <c r="AP245" s="364"/>
      <c r="AQ245" s="364"/>
      <c r="AR245" s="364"/>
      <c r="AS245" s="364"/>
      <c r="AT245" s="364"/>
      <c r="AU245" s="364"/>
      <c r="AV245" s="364"/>
      <c r="AW245" s="364"/>
      <c r="AX245" s="364"/>
      <c r="AY245" s="364"/>
      <c r="AZ245" s="364"/>
      <c r="BA245" s="364"/>
      <c r="BB245" s="364"/>
      <c r="BC245" s="364"/>
      <c r="BD245" s="364"/>
      <c r="BE245" s="364"/>
      <c r="BF245" s="364"/>
      <c r="BG245" s="364"/>
      <c r="BH245" s="364"/>
      <c r="BI245" s="364"/>
      <c r="BJ245" s="364"/>
      <c r="BK245" s="364"/>
      <c r="BL245" s="364"/>
      <c r="BM245" s="364"/>
    </row>
    <row r="246" spans="1:65" s="376" customFormat="1" x14ac:dyDescent="0.35">
      <c r="A246" s="381"/>
      <c r="B246" s="382"/>
      <c r="C246" s="383"/>
      <c r="D246" s="384"/>
      <c r="E246" s="381"/>
      <c r="F246" s="385"/>
      <c r="G246" s="385"/>
      <c r="H246" s="385"/>
      <c r="I246" s="385"/>
      <c r="J246" s="364"/>
      <c r="K246" s="364"/>
      <c r="L246" s="364"/>
      <c r="M246" s="364"/>
      <c r="N246" s="364"/>
      <c r="O246" s="364"/>
      <c r="P246" s="364"/>
      <c r="Q246" s="364"/>
      <c r="R246" s="364"/>
      <c r="S246" s="364"/>
      <c r="T246" s="364"/>
      <c r="U246" s="364"/>
      <c r="V246" s="364"/>
      <c r="W246" s="364"/>
      <c r="X246" s="364"/>
      <c r="Y246" s="364"/>
      <c r="Z246" s="364"/>
      <c r="AA246" s="364"/>
      <c r="AB246" s="364"/>
      <c r="AC246" s="364"/>
      <c r="AD246" s="364"/>
      <c r="AE246" s="364"/>
      <c r="AF246" s="364"/>
      <c r="AG246" s="364"/>
      <c r="AH246" s="364"/>
      <c r="AI246" s="364"/>
      <c r="AJ246" s="364"/>
      <c r="AK246" s="364"/>
      <c r="AL246" s="364"/>
      <c r="AM246" s="364"/>
      <c r="AN246" s="364"/>
      <c r="AO246" s="364"/>
      <c r="AP246" s="364"/>
      <c r="AQ246" s="364"/>
      <c r="AR246" s="364"/>
      <c r="AS246" s="364"/>
      <c r="AT246" s="364"/>
      <c r="AU246" s="364"/>
      <c r="AV246" s="364"/>
      <c r="AW246" s="364"/>
      <c r="AX246" s="364"/>
      <c r="AY246" s="364"/>
      <c r="AZ246" s="364"/>
      <c r="BA246" s="364"/>
      <c r="BB246" s="364"/>
      <c r="BC246" s="364"/>
      <c r="BD246" s="364"/>
      <c r="BE246" s="364"/>
      <c r="BF246" s="364"/>
      <c r="BG246" s="364"/>
      <c r="BH246" s="364"/>
      <c r="BI246" s="364"/>
      <c r="BJ246" s="364"/>
      <c r="BK246" s="364"/>
      <c r="BL246" s="364"/>
      <c r="BM246" s="364"/>
    </row>
    <row r="247" spans="1:65" s="376" customFormat="1" x14ac:dyDescent="0.35">
      <c r="A247" s="381"/>
      <c r="B247" s="382"/>
      <c r="C247" s="383"/>
      <c r="D247" s="384"/>
      <c r="E247" s="381"/>
      <c r="F247" s="385"/>
      <c r="G247" s="385"/>
      <c r="H247" s="385"/>
      <c r="I247" s="385"/>
      <c r="J247" s="364"/>
      <c r="K247" s="364"/>
      <c r="L247" s="364"/>
      <c r="M247" s="364"/>
      <c r="N247" s="364"/>
      <c r="O247" s="364"/>
      <c r="P247" s="364"/>
      <c r="Q247" s="364"/>
      <c r="R247" s="364"/>
      <c r="S247" s="364"/>
      <c r="T247" s="364"/>
      <c r="U247" s="364"/>
      <c r="V247" s="364"/>
      <c r="W247" s="364"/>
      <c r="X247" s="364"/>
      <c r="Y247" s="364"/>
      <c r="Z247" s="364"/>
      <c r="AA247" s="364"/>
      <c r="AB247" s="364"/>
      <c r="AC247" s="364"/>
      <c r="AD247" s="364"/>
      <c r="AE247" s="364"/>
      <c r="AF247" s="364"/>
      <c r="AG247" s="364"/>
      <c r="AH247" s="364"/>
      <c r="AI247" s="364"/>
      <c r="AJ247" s="364"/>
      <c r="AK247" s="364"/>
      <c r="AL247" s="364"/>
      <c r="AM247" s="364"/>
      <c r="AN247" s="364"/>
      <c r="AO247" s="364"/>
      <c r="AP247" s="364"/>
      <c r="AQ247" s="364"/>
      <c r="AR247" s="364"/>
      <c r="AS247" s="364"/>
      <c r="AT247" s="364"/>
      <c r="AU247" s="364"/>
      <c r="AV247" s="364"/>
      <c r="AW247" s="364"/>
      <c r="AX247" s="364"/>
      <c r="AY247" s="364"/>
      <c r="AZ247" s="364"/>
      <c r="BA247" s="364"/>
      <c r="BB247" s="364"/>
      <c r="BC247" s="364"/>
      <c r="BD247" s="364"/>
      <c r="BE247" s="364"/>
      <c r="BF247" s="364"/>
      <c r="BG247" s="364"/>
      <c r="BH247" s="364"/>
      <c r="BI247" s="364"/>
      <c r="BJ247" s="364"/>
      <c r="BK247" s="364"/>
      <c r="BL247" s="364"/>
      <c r="BM247" s="364"/>
    </row>
    <row r="248" spans="1:65" s="376" customFormat="1" x14ac:dyDescent="0.35">
      <c r="A248" s="381"/>
      <c r="B248" s="382"/>
      <c r="C248" s="383"/>
      <c r="D248" s="384"/>
      <c r="E248" s="381"/>
      <c r="F248" s="385"/>
      <c r="G248" s="385"/>
      <c r="H248" s="385"/>
      <c r="I248" s="385"/>
      <c r="J248" s="364"/>
      <c r="K248" s="364"/>
      <c r="L248" s="364"/>
      <c r="M248" s="364"/>
      <c r="N248" s="364"/>
      <c r="O248" s="364"/>
      <c r="P248" s="364"/>
      <c r="Q248" s="364"/>
      <c r="R248" s="364"/>
      <c r="S248" s="364"/>
      <c r="T248" s="364"/>
      <c r="U248" s="364"/>
      <c r="V248" s="364"/>
      <c r="W248" s="364"/>
      <c r="X248" s="364"/>
      <c r="Y248" s="364"/>
      <c r="Z248" s="364"/>
      <c r="AA248" s="364"/>
      <c r="AB248" s="364"/>
      <c r="AC248" s="364"/>
      <c r="AD248" s="364"/>
      <c r="AE248" s="364"/>
      <c r="AF248" s="364"/>
      <c r="AG248" s="364"/>
      <c r="AH248" s="364"/>
      <c r="AI248" s="364"/>
      <c r="AJ248" s="364"/>
      <c r="AK248" s="364"/>
      <c r="AL248" s="364"/>
      <c r="AM248" s="364"/>
      <c r="AN248" s="364"/>
      <c r="AO248" s="364"/>
      <c r="AP248" s="364"/>
      <c r="AQ248" s="364"/>
      <c r="AR248" s="364"/>
      <c r="AS248" s="364"/>
      <c r="AT248" s="364"/>
      <c r="AU248" s="364"/>
      <c r="AV248" s="364"/>
      <c r="AW248" s="364"/>
      <c r="AX248" s="364"/>
      <c r="AY248" s="364"/>
      <c r="AZ248" s="364"/>
      <c r="BA248" s="364"/>
      <c r="BB248" s="364"/>
      <c r="BC248" s="364"/>
      <c r="BD248" s="364"/>
      <c r="BE248" s="364"/>
      <c r="BF248" s="364"/>
      <c r="BG248" s="364"/>
      <c r="BH248" s="364"/>
      <c r="BI248" s="364"/>
      <c r="BJ248" s="364"/>
      <c r="BK248" s="364"/>
      <c r="BL248" s="364"/>
      <c r="BM248" s="364"/>
    </row>
    <row r="249" spans="1:65" s="376" customFormat="1" x14ac:dyDescent="0.35">
      <c r="A249" s="381"/>
      <c r="B249" s="382"/>
      <c r="C249" s="383"/>
      <c r="D249" s="384"/>
      <c r="E249" s="381"/>
      <c r="F249" s="385"/>
      <c r="G249" s="385"/>
      <c r="H249" s="385"/>
      <c r="I249" s="385"/>
      <c r="J249" s="364"/>
      <c r="K249" s="364"/>
      <c r="L249" s="364"/>
      <c r="M249" s="364"/>
      <c r="N249" s="364"/>
      <c r="O249" s="364"/>
      <c r="P249" s="364"/>
      <c r="Q249" s="364"/>
      <c r="R249" s="364"/>
      <c r="S249" s="364"/>
      <c r="T249" s="364"/>
      <c r="U249" s="364"/>
      <c r="V249" s="364"/>
      <c r="W249" s="364"/>
      <c r="X249" s="364"/>
      <c r="Y249" s="364"/>
      <c r="Z249" s="364"/>
      <c r="AA249" s="364"/>
      <c r="AB249" s="364"/>
      <c r="AC249" s="364"/>
      <c r="AD249" s="364"/>
      <c r="AE249" s="364"/>
      <c r="AF249" s="364"/>
      <c r="AG249" s="364"/>
      <c r="AH249" s="364"/>
      <c r="AI249" s="364"/>
      <c r="AJ249" s="364"/>
      <c r="AK249" s="364"/>
      <c r="AL249" s="364"/>
      <c r="AM249" s="364"/>
      <c r="AN249" s="364"/>
      <c r="AO249" s="364"/>
      <c r="AP249" s="364"/>
      <c r="AQ249" s="364"/>
      <c r="AR249" s="364"/>
      <c r="AS249" s="364"/>
      <c r="AT249" s="364"/>
      <c r="AU249" s="364"/>
      <c r="AV249" s="364"/>
      <c r="AW249" s="364"/>
      <c r="AX249" s="364"/>
      <c r="AY249" s="364"/>
      <c r="AZ249" s="364"/>
      <c r="BA249" s="364"/>
      <c r="BB249" s="364"/>
      <c r="BC249" s="364"/>
      <c r="BD249" s="364"/>
      <c r="BE249" s="364"/>
      <c r="BF249" s="364"/>
      <c r="BG249" s="364"/>
      <c r="BH249" s="364"/>
      <c r="BI249" s="364"/>
      <c r="BJ249" s="364"/>
      <c r="BK249" s="364"/>
      <c r="BL249" s="364"/>
      <c r="BM249" s="364"/>
    </row>
    <row r="250" spans="1:65" s="376" customFormat="1" x14ac:dyDescent="0.35">
      <c r="A250" s="381"/>
      <c r="B250" s="382"/>
      <c r="C250" s="383"/>
      <c r="D250" s="384"/>
      <c r="E250" s="381"/>
      <c r="F250" s="385"/>
      <c r="G250" s="385"/>
      <c r="H250" s="385"/>
      <c r="I250" s="385"/>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4"/>
      <c r="AY250" s="364"/>
      <c r="AZ250" s="364"/>
      <c r="BA250" s="364"/>
      <c r="BB250" s="364"/>
      <c r="BC250" s="364"/>
      <c r="BD250" s="364"/>
      <c r="BE250" s="364"/>
      <c r="BF250" s="364"/>
      <c r="BG250" s="364"/>
      <c r="BH250" s="364"/>
      <c r="BI250" s="364"/>
      <c r="BJ250" s="364"/>
      <c r="BK250" s="364"/>
      <c r="BL250" s="364"/>
      <c r="BM250" s="364"/>
    </row>
    <row r="251" spans="1:65" s="376" customFormat="1" x14ac:dyDescent="0.35">
      <c r="A251" s="381"/>
      <c r="B251" s="382"/>
      <c r="C251" s="383"/>
      <c r="D251" s="384"/>
      <c r="E251" s="381"/>
      <c r="F251" s="385"/>
      <c r="G251" s="385"/>
      <c r="H251" s="385"/>
      <c r="I251" s="385"/>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364"/>
      <c r="AY251" s="364"/>
      <c r="AZ251" s="364"/>
      <c r="BA251" s="364"/>
      <c r="BB251" s="364"/>
      <c r="BC251" s="364"/>
      <c r="BD251" s="364"/>
      <c r="BE251" s="364"/>
      <c r="BF251" s="364"/>
      <c r="BG251" s="364"/>
      <c r="BH251" s="364"/>
      <c r="BI251" s="364"/>
      <c r="BJ251" s="364"/>
      <c r="BK251" s="364"/>
      <c r="BL251" s="364"/>
      <c r="BM251" s="364"/>
    </row>
    <row r="252" spans="1:65" s="376" customFormat="1" x14ac:dyDescent="0.35">
      <c r="A252" s="381"/>
      <c r="B252" s="382"/>
      <c r="C252" s="383"/>
      <c r="D252" s="384"/>
      <c r="E252" s="381"/>
      <c r="F252" s="385"/>
      <c r="G252" s="385"/>
      <c r="H252" s="385"/>
      <c r="I252" s="385"/>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4"/>
      <c r="AG252" s="364"/>
      <c r="AH252" s="364"/>
      <c r="AI252" s="364"/>
      <c r="AJ252" s="364"/>
      <c r="AK252" s="364"/>
      <c r="AL252" s="364"/>
      <c r="AM252" s="364"/>
      <c r="AN252" s="364"/>
      <c r="AO252" s="364"/>
      <c r="AP252" s="364"/>
      <c r="AQ252" s="364"/>
      <c r="AR252" s="364"/>
      <c r="AS252" s="364"/>
      <c r="AT252" s="364"/>
      <c r="AU252" s="364"/>
      <c r="AV252" s="364"/>
      <c r="AW252" s="364"/>
      <c r="AX252" s="364"/>
      <c r="AY252" s="364"/>
      <c r="AZ252" s="364"/>
      <c r="BA252" s="364"/>
      <c r="BB252" s="364"/>
      <c r="BC252" s="364"/>
      <c r="BD252" s="364"/>
      <c r="BE252" s="364"/>
      <c r="BF252" s="364"/>
      <c r="BG252" s="364"/>
      <c r="BH252" s="364"/>
      <c r="BI252" s="364"/>
      <c r="BJ252" s="364"/>
      <c r="BK252" s="364"/>
      <c r="BL252" s="364"/>
      <c r="BM252" s="364"/>
    </row>
    <row r="253" spans="1:65" s="376" customFormat="1" x14ac:dyDescent="0.35">
      <c r="A253" s="381"/>
      <c r="B253" s="382"/>
      <c r="C253" s="383"/>
      <c r="D253" s="384"/>
      <c r="E253" s="381"/>
      <c r="F253" s="385"/>
      <c r="G253" s="385"/>
      <c r="H253" s="385"/>
      <c r="I253" s="385"/>
      <c r="J253" s="364"/>
      <c r="K253" s="364"/>
      <c r="L253" s="364"/>
      <c r="M253" s="364"/>
      <c r="N253" s="364"/>
      <c r="O253" s="364"/>
      <c r="P253" s="364"/>
      <c r="Q253" s="364"/>
      <c r="R253" s="364"/>
      <c r="S253" s="364"/>
      <c r="T253" s="364"/>
      <c r="U253" s="364"/>
      <c r="V253" s="364"/>
      <c r="W253" s="364"/>
      <c r="X253" s="364"/>
      <c r="Y253" s="364"/>
      <c r="Z253" s="364"/>
      <c r="AA253" s="364"/>
      <c r="AB253" s="364"/>
      <c r="AC253" s="364"/>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4"/>
      <c r="AY253" s="364"/>
      <c r="AZ253" s="364"/>
      <c r="BA253" s="364"/>
      <c r="BB253" s="364"/>
      <c r="BC253" s="364"/>
      <c r="BD253" s="364"/>
      <c r="BE253" s="364"/>
      <c r="BF253" s="364"/>
      <c r="BG253" s="364"/>
      <c r="BH253" s="364"/>
      <c r="BI253" s="364"/>
      <c r="BJ253" s="364"/>
      <c r="BK253" s="364"/>
      <c r="BL253" s="364"/>
      <c r="BM253" s="364"/>
    </row>
    <row r="254" spans="1:65" s="376" customFormat="1" x14ac:dyDescent="0.35">
      <c r="A254" s="381"/>
      <c r="B254" s="382"/>
      <c r="C254" s="383"/>
      <c r="D254" s="384"/>
      <c r="E254" s="381"/>
      <c r="F254" s="385"/>
      <c r="G254" s="385"/>
      <c r="H254" s="385"/>
      <c r="I254" s="385"/>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4"/>
      <c r="AY254" s="364"/>
      <c r="AZ254" s="364"/>
      <c r="BA254" s="364"/>
      <c r="BB254" s="364"/>
      <c r="BC254" s="364"/>
      <c r="BD254" s="364"/>
      <c r="BE254" s="364"/>
      <c r="BF254" s="364"/>
      <c r="BG254" s="364"/>
      <c r="BH254" s="364"/>
      <c r="BI254" s="364"/>
      <c r="BJ254" s="364"/>
      <c r="BK254" s="364"/>
      <c r="BL254" s="364"/>
      <c r="BM254" s="364"/>
    </row>
    <row r="255" spans="1:65" s="376" customFormat="1" x14ac:dyDescent="0.35">
      <c r="A255" s="381"/>
      <c r="B255" s="382"/>
      <c r="C255" s="383"/>
      <c r="D255" s="384"/>
      <c r="E255" s="381"/>
      <c r="F255" s="385"/>
      <c r="G255" s="385"/>
      <c r="H255" s="385"/>
      <c r="I255" s="385"/>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4"/>
      <c r="AY255" s="364"/>
      <c r="AZ255" s="364"/>
      <c r="BA255" s="364"/>
      <c r="BB255" s="364"/>
      <c r="BC255" s="364"/>
      <c r="BD255" s="364"/>
      <c r="BE255" s="364"/>
      <c r="BF255" s="364"/>
      <c r="BG255" s="364"/>
      <c r="BH255" s="364"/>
      <c r="BI255" s="364"/>
      <c r="BJ255" s="364"/>
      <c r="BK255" s="364"/>
      <c r="BL255" s="364"/>
      <c r="BM255" s="364"/>
    </row>
    <row r="256" spans="1:65" s="376" customFormat="1" x14ac:dyDescent="0.35">
      <c r="A256" s="381"/>
      <c r="B256" s="382"/>
      <c r="C256" s="383"/>
      <c r="D256" s="384"/>
      <c r="E256" s="381"/>
      <c r="F256" s="385"/>
      <c r="G256" s="385"/>
      <c r="H256" s="385"/>
      <c r="I256" s="385"/>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4"/>
      <c r="AY256" s="364"/>
      <c r="AZ256" s="364"/>
      <c r="BA256" s="364"/>
      <c r="BB256" s="364"/>
      <c r="BC256" s="364"/>
      <c r="BD256" s="364"/>
      <c r="BE256" s="364"/>
      <c r="BF256" s="364"/>
      <c r="BG256" s="364"/>
      <c r="BH256" s="364"/>
      <c r="BI256" s="364"/>
      <c r="BJ256" s="364"/>
      <c r="BK256" s="364"/>
      <c r="BL256" s="364"/>
      <c r="BM256" s="364"/>
    </row>
    <row r="257" spans="1:65" s="376" customFormat="1" x14ac:dyDescent="0.35">
      <c r="A257" s="381"/>
      <c r="B257" s="382"/>
      <c r="C257" s="383"/>
      <c r="D257" s="384"/>
      <c r="E257" s="381"/>
      <c r="F257" s="385"/>
      <c r="G257" s="385"/>
      <c r="H257" s="385"/>
      <c r="I257" s="385"/>
      <c r="J257" s="364"/>
      <c r="K257" s="364"/>
      <c r="L257" s="364"/>
      <c r="M257" s="364"/>
      <c r="N257" s="364"/>
      <c r="O257" s="364"/>
      <c r="P257" s="364"/>
      <c r="Q257" s="364"/>
      <c r="R257" s="364"/>
      <c r="S257" s="364"/>
      <c r="T257" s="364"/>
      <c r="U257" s="364"/>
      <c r="V257" s="364"/>
      <c r="W257" s="364"/>
      <c r="X257" s="364"/>
      <c r="Y257" s="364"/>
      <c r="Z257" s="364"/>
      <c r="AA257" s="364"/>
      <c r="AB257" s="364"/>
      <c r="AC257" s="364"/>
      <c r="AD257" s="364"/>
      <c r="AE257" s="364"/>
      <c r="AF257" s="364"/>
      <c r="AG257" s="364"/>
      <c r="AH257" s="364"/>
      <c r="AI257" s="364"/>
      <c r="AJ257" s="364"/>
      <c r="AK257" s="364"/>
      <c r="AL257" s="364"/>
      <c r="AM257" s="364"/>
      <c r="AN257" s="364"/>
      <c r="AO257" s="364"/>
      <c r="AP257" s="364"/>
      <c r="AQ257" s="364"/>
      <c r="AR257" s="364"/>
      <c r="AS257" s="364"/>
      <c r="AT257" s="364"/>
      <c r="AU257" s="364"/>
      <c r="AV257" s="364"/>
      <c r="AW257" s="364"/>
      <c r="AX257" s="364"/>
      <c r="AY257" s="364"/>
      <c r="AZ257" s="364"/>
      <c r="BA257" s="364"/>
      <c r="BB257" s="364"/>
      <c r="BC257" s="364"/>
      <c r="BD257" s="364"/>
      <c r="BE257" s="364"/>
      <c r="BF257" s="364"/>
      <c r="BG257" s="364"/>
      <c r="BH257" s="364"/>
      <c r="BI257" s="364"/>
      <c r="BJ257" s="364"/>
      <c r="BK257" s="364"/>
      <c r="BL257" s="364"/>
      <c r="BM257" s="364"/>
    </row>
    <row r="258" spans="1:65" s="376" customFormat="1" x14ac:dyDescent="0.35">
      <c r="A258" s="381"/>
      <c r="B258" s="382"/>
      <c r="C258" s="383"/>
      <c r="D258" s="384"/>
      <c r="E258" s="381"/>
      <c r="F258" s="385"/>
      <c r="G258" s="385"/>
      <c r="H258" s="385"/>
      <c r="I258" s="385"/>
      <c r="J258" s="364"/>
      <c r="K258" s="364"/>
      <c r="L258" s="364"/>
      <c r="M258" s="364"/>
      <c r="N258" s="364"/>
      <c r="O258" s="364"/>
      <c r="P258" s="364"/>
      <c r="Q258" s="364"/>
      <c r="R258" s="364"/>
      <c r="S258" s="364"/>
      <c r="T258" s="364"/>
      <c r="U258" s="364"/>
      <c r="V258" s="364"/>
      <c r="W258" s="364"/>
      <c r="X258" s="364"/>
      <c r="Y258" s="364"/>
      <c r="Z258" s="364"/>
      <c r="AA258" s="364"/>
      <c r="AB258" s="364"/>
      <c r="AC258" s="364"/>
      <c r="AD258" s="364"/>
      <c r="AE258" s="364"/>
      <c r="AF258" s="364"/>
      <c r="AG258" s="364"/>
      <c r="AH258" s="364"/>
      <c r="AI258" s="364"/>
      <c r="AJ258" s="364"/>
      <c r="AK258" s="364"/>
      <c r="AL258" s="364"/>
      <c r="AM258" s="364"/>
      <c r="AN258" s="364"/>
      <c r="AO258" s="364"/>
      <c r="AP258" s="364"/>
      <c r="AQ258" s="364"/>
      <c r="AR258" s="364"/>
      <c r="AS258" s="364"/>
      <c r="AT258" s="364"/>
      <c r="AU258" s="364"/>
      <c r="AV258" s="364"/>
      <c r="AW258" s="364"/>
      <c r="AX258" s="364"/>
      <c r="AY258" s="364"/>
      <c r="AZ258" s="364"/>
      <c r="BA258" s="364"/>
      <c r="BB258" s="364"/>
      <c r="BC258" s="364"/>
      <c r="BD258" s="364"/>
      <c r="BE258" s="364"/>
      <c r="BF258" s="364"/>
      <c r="BG258" s="364"/>
      <c r="BH258" s="364"/>
      <c r="BI258" s="364"/>
      <c r="BJ258" s="364"/>
      <c r="BK258" s="364"/>
      <c r="BL258" s="364"/>
      <c r="BM258" s="364"/>
    </row>
    <row r="259" spans="1:65" s="376" customFormat="1" x14ac:dyDescent="0.35">
      <c r="A259" s="381"/>
      <c r="B259" s="382"/>
      <c r="C259" s="383"/>
      <c r="D259" s="384"/>
      <c r="E259" s="381"/>
      <c r="F259" s="385"/>
      <c r="G259" s="385"/>
      <c r="H259" s="385"/>
      <c r="I259" s="385"/>
      <c r="J259" s="364"/>
      <c r="K259" s="364"/>
      <c r="L259" s="364"/>
      <c r="M259" s="364"/>
      <c r="N259" s="364"/>
      <c r="O259" s="364"/>
      <c r="P259" s="364"/>
      <c r="Q259" s="364"/>
      <c r="R259" s="364"/>
      <c r="S259" s="364"/>
      <c r="T259" s="364"/>
      <c r="U259" s="364"/>
      <c r="V259" s="364"/>
      <c r="W259" s="364"/>
      <c r="X259" s="364"/>
      <c r="Y259" s="364"/>
      <c r="Z259" s="364"/>
      <c r="AA259" s="364"/>
      <c r="AB259" s="364"/>
      <c r="AC259" s="364"/>
      <c r="AD259" s="364"/>
      <c r="AE259" s="364"/>
      <c r="AF259" s="364"/>
      <c r="AG259" s="364"/>
      <c r="AH259" s="364"/>
      <c r="AI259" s="364"/>
      <c r="AJ259" s="364"/>
      <c r="AK259" s="364"/>
      <c r="AL259" s="364"/>
      <c r="AM259" s="364"/>
      <c r="AN259" s="364"/>
      <c r="AO259" s="364"/>
      <c r="AP259" s="364"/>
      <c r="AQ259" s="364"/>
      <c r="AR259" s="364"/>
      <c r="AS259" s="364"/>
      <c r="AT259" s="364"/>
      <c r="AU259" s="364"/>
      <c r="AV259" s="364"/>
      <c r="AW259" s="364"/>
      <c r="AX259" s="364"/>
      <c r="AY259" s="364"/>
      <c r="AZ259" s="364"/>
      <c r="BA259" s="364"/>
      <c r="BB259" s="364"/>
      <c r="BC259" s="364"/>
      <c r="BD259" s="364"/>
      <c r="BE259" s="364"/>
      <c r="BF259" s="364"/>
      <c r="BG259" s="364"/>
      <c r="BH259" s="364"/>
      <c r="BI259" s="364"/>
      <c r="BJ259" s="364"/>
      <c r="BK259" s="364"/>
      <c r="BL259" s="364"/>
      <c r="BM259" s="364"/>
    </row>
    <row r="260" spans="1:65" s="376" customFormat="1" x14ac:dyDescent="0.35">
      <c r="A260" s="381"/>
      <c r="B260" s="382"/>
      <c r="C260" s="383"/>
      <c r="D260" s="384"/>
      <c r="E260" s="381"/>
      <c r="F260" s="385"/>
      <c r="G260" s="385"/>
      <c r="H260" s="385"/>
      <c r="I260" s="385"/>
      <c r="J260" s="364"/>
      <c r="K260" s="364"/>
      <c r="L260" s="364"/>
      <c r="M260" s="364"/>
      <c r="N260" s="364"/>
      <c r="O260" s="364"/>
      <c r="P260" s="364"/>
      <c r="Q260" s="364"/>
      <c r="R260" s="364"/>
      <c r="S260" s="364"/>
      <c r="T260" s="364"/>
      <c r="U260" s="364"/>
      <c r="V260" s="364"/>
      <c r="W260" s="364"/>
      <c r="X260" s="364"/>
      <c r="Y260" s="364"/>
      <c r="Z260" s="364"/>
      <c r="AA260" s="364"/>
      <c r="AB260" s="364"/>
      <c r="AC260" s="364"/>
      <c r="AD260" s="364"/>
      <c r="AE260" s="364"/>
      <c r="AF260" s="364"/>
      <c r="AG260" s="364"/>
      <c r="AH260" s="364"/>
      <c r="AI260" s="364"/>
      <c r="AJ260" s="364"/>
      <c r="AK260" s="364"/>
      <c r="AL260" s="364"/>
      <c r="AM260" s="364"/>
      <c r="AN260" s="364"/>
      <c r="AO260" s="364"/>
      <c r="AP260" s="364"/>
      <c r="AQ260" s="364"/>
      <c r="AR260" s="364"/>
      <c r="AS260" s="364"/>
      <c r="AT260" s="364"/>
      <c r="AU260" s="364"/>
      <c r="AV260" s="364"/>
      <c r="AW260" s="364"/>
      <c r="AX260" s="364"/>
      <c r="AY260" s="364"/>
      <c r="AZ260" s="364"/>
      <c r="BA260" s="364"/>
      <c r="BB260" s="364"/>
      <c r="BC260" s="364"/>
      <c r="BD260" s="364"/>
      <c r="BE260" s="364"/>
      <c r="BF260" s="364"/>
      <c r="BG260" s="364"/>
      <c r="BH260" s="364"/>
      <c r="BI260" s="364"/>
      <c r="BJ260" s="364"/>
      <c r="BK260" s="364"/>
      <c r="BL260" s="364"/>
      <c r="BM260" s="364"/>
    </row>
    <row r="261" spans="1:65" s="376" customFormat="1" x14ac:dyDescent="0.35">
      <c r="A261" s="381"/>
      <c r="B261" s="382"/>
      <c r="C261" s="383"/>
      <c r="D261" s="384"/>
      <c r="E261" s="381"/>
      <c r="F261" s="385"/>
      <c r="G261" s="385"/>
      <c r="H261" s="385"/>
      <c r="I261" s="385"/>
      <c r="J261" s="364"/>
      <c r="K261" s="364"/>
      <c r="L261" s="364"/>
      <c r="M261" s="364"/>
      <c r="N261" s="364"/>
      <c r="O261" s="364"/>
      <c r="P261" s="364"/>
      <c r="Q261" s="364"/>
      <c r="R261" s="364"/>
      <c r="S261" s="364"/>
      <c r="T261" s="364"/>
      <c r="U261" s="364"/>
      <c r="V261" s="364"/>
      <c r="W261" s="364"/>
      <c r="X261" s="364"/>
      <c r="Y261" s="364"/>
      <c r="Z261" s="364"/>
      <c r="AA261" s="364"/>
      <c r="AB261" s="364"/>
      <c r="AC261" s="364"/>
      <c r="AD261" s="364"/>
      <c r="AE261" s="364"/>
      <c r="AF261" s="364"/>
      <c r="AG261" s="364"/>
      <c r="AH261" s="364"/>
      <c r="AI261" s="364"/>
      <c r="AJ261" s="364"/>
      <c r="AK261" s="364"/>
      <c r="AL261" s="364"/>
      <c r="AM261" s="364"/>
      <c r="AN261" s="364"/>
      <c r="AO261" s="364"/>
      <c r="AP261" s="364"/>
      <c r="AQ261" s="364"/>
      <c r="AR261" s="364"/>
      <c r="AS261" s="364"/>
      <c r="AT261" s="364"/>
      <c r="AU261" s="364"/>
      <c r="AV261" s="364"/>
      <c r="AW261" s="364"/>
      <c r="AX261" s="364"/>
      <c r="AY261" s="364"/>
      <c r="AZ261" s="364"/>
      <c r="BA261" s="364"/>
      <c r="BB261" s="364"/>
      <c r="BC261" s="364"/>
      <c r="BD261" s="364"/>
      <c r="BE261" s="364"/>
      <c r="BF261" s="364"/>
      <c r="BG261" s="364"/>
      <c r="BH261" s="364"/>
      <c r="BI261" s="364"/>
      <c r="BJ261" s="364"/>
      <c r="BK261" s="364"/>
      <c r="BL261" s="364"/>
      <c r="BM261" s="364"/>
    </row>
    <row r="262" spans="1:65" s="376" customFormat="1" x14ac:dyDescent="0.35">
      <c r="A262" s="381"/>
      <c r="B262" s="382"/>
      <c r="C262" s="383"/>
      <c r="D262" s="384"/>
      <c r="E262" s="381"/>
      <c r="F262" s="385"/>
      <c r="G262" s="385"/>
      <c r="H262" s="385"/>
      <c r="I262" s="385"/>
      <c r="J262" s="364"/>
      <c r="K262" s="364"/>
      <c r="L262" s="364"/>
      <c r="M262" s="364"/>
      <c r="N262" s="364"/>
      <c r="O262" s="364"/>
      <c r="P262" s="364"/>
      <c r="Q262" s="364"/>
      <c r="R262" s="364"/>
      <c r="S262" s="364"/>
      <c r="T262" s="364"/>
      <c r="U262" s="364"/>
      <c r="V262" s="364"/>
      <c r="W262" s="364"/>
      <c r="X262" s="364"/>
      <c r="Y262" s="364"/>
      <c r="Z262" s="364"/>
      <c r="AA262" s="364"/>
      <c r="AB262" s="364"/>
      <c r="AC262" s="364"/>
      <c r="AD262" s="364"/>
      <c r="AE262" s="364"/>
      <c r="AF262" s="364"/>
      <c r="AG262" s="364"/>
      <c r="AH262" s="364"/>
      <c r="AI262" s="364"/>
      <c r="AJ262" s="364"/>
      <c r="AK262" s="364"/>
      <c r="AL262" s="364"/>
      <c r="AM262" s="364"/>
      <c r="AN262" s="364"/>
      <c r="AO262" s="364"/>
      <c r="AP262" s="364"/>
      <c r="AQ262" s="364"/>
      <c r="AR262" s="364"/>
      <c r="AS262" s="364"/>
      <c r="AT262" s="364"/>
      <c r="AU262" s="364"/>
      <c r="AV262" s="364"/>
      <c r="AW262" s="364"/>
      <c r="AX262" s="364"/>
      <c r="AY262" s="364"/>
      <c r="AZ262" s="364"/>
      <c r="BA262" s="364"/>
      <c r="BB262" s="364"/>
      <c r="BC262" s="364"/>
      <c r="BD262" s="364"/>
      <c r="BE262" s="364"/>
      <c r="BF262" s="364"/>
      <c r="BG262" s="364"/>
      <c r="BH262" s="364"/>
      <c r="BI262" s="364"/>
      <c r="BJ262" s="364"/>
      <c r="BK262" s="364"/>
      <c r="BL262" s="364"/>
      <c r="BM262" s="364"/>
    </row>
    <row r="263" spans="1:65" s="376" customFormat="1" x14ac:dyDescent="0.35">
      <c r="A263" s="381"/>
      <c r="B263" s="382"/>
      <c r="C263" s="383"/>
      <c r="D263" s="384"/>
      <c r="E263" s="381"/>
      <c r="F263" s="385"/>
      <c r="G263" s="385"/>
      <c r="H263" s="385"/>
      <c r="I263" s="385"/>
      <c r="J263" s="364"/>
      <c r="K263" s="364"/>
      <c r="L263" s="364"/>
      <c r="M263" s="364"/>
      <c r="N263" s="364"/>
      <c r="O263" s="364"/>
      <c r="P263" s="364"/>
      <c r="Q263" s="364"/>
      <c r="R263" s="364"/>
      <c r="S263" s="364"/>
      <c r="T263" s="364"/>
      <c r="U263" s="364"/>
      <c r="V263" s="364"/>
      <c r="W263" s="364"/>
      <c r="X263" s="364"/>
      <c r="Y263" s="364"/>
      <c r="Z263" s="364"/>
      <c r="AA263" s="364"/>
      <c r="AB263" s="364"/>
      <c r="AC263" s="364"/>
      <c r="AD263" s="364"/>
      <c r="AE263" s="364"/>
      <c r="AF263" s="364"/>
      <c r="AG263" s="364"/>
      <c r="AH263" s="364"/>
      <c r="AI263" s="364"/>
      <c r="AJ263" s="364"/>
      <c r="AK263" s="364"/>
      <c r="AL263" s="364"/>
      <c r="AM263" s="364"/>
      <c r="AN263" s="364"/>
      <c r="AO263" s="364"/>
      <c r="AP263" s="364"/>
      <c r="AQ263" s="364"/>
      <c r="AR263" s="364"/>
      <c r="AS263" s="364"/>
      <c r="AT263" s="364"/>
      <c r="AU263" s="364"/>
      <c r="AV263" s="364"/>
      <c r="AW263" s="364"/>
      <c r="AX263" s="364"/>
      <c r="AY263" s="364"/>
      <c r="AZ263" s="364"/>
      <c r="BA263" s="364"/>
      <c r="BB263" s="364"/>
      <c r="BC263" s="364"/>
      <c r="BD263" s="364"/>
      <c r="BE263" s="364"/>
      <c r="BF263" s="364"/>
      <c r="BG263" s="364"/>
      <c r="BH263" s="364"/>
      <c r="BI263" s="364"/>
      <c r="BJ263" s="364"/>
      <c r="BK263" s="364"/>
      <c r="BL263" s="364"/>
      <c r="BM263" s="364"/>
    </row>
    <row r="264" spans="1:65" s="376" customFormat="1" x14ac:dyDescent="0.35">
      <c r="A264" s="381"/>
      <c r="B264" s="382"/>
      <c r="C264" s="383"/>
      <c r="D264" s="384"/>
      <c r="E264" s="381"/>
      <c r="F264" s="385"/>
      <c r="G264" s="385"/>
      <c r="H264" s="385"/>
      <c r="I264" s="385"/>
      <c r="J264" s="364"/>
      <c r="K264" s="364"/>
      <c r="L264" s="364"/>
      <c r="M264" s="364"/>
      <c r="N264" s="364"/>
      <c r="O264" s="364"/>
      <c r="P264" s="364"/>
      <c r="Q264" s="364"/>
      <c r="R264" s="364"/>
      <c r="S264" s="364"/>
      <c r="T264" s="364"/>
      <c r="U264" s="364"/>
      <c r="V264" s="364"/>
      <c r="W264" s="364"/>
      <c r="X264" s="364"/>
      <c r="Y264" s="364"/>
      <c r="Z264" s="364"/>
      <c r="AA264" s="364"/>
      <c r="AB264" s="364"/>
      <c r="AC264" s="364"/>
      <c r="AD264" s="364"/>
      <c r="AE264" s="364"/>
      <c r="AF264" s="364"/>
      <c r="AG264" s="364"/>
      <c r="AH264" s="364"/>
      <c r="AI264" s="364"/>
      <c r="AJ264" s="364"/>
      <c r="AK264" s="364"/>
      <c r="AL264" s="364"/>
      <c r="AM264" s="364"/>
      <c r="AN264" s="364"/>
      <c r="AO264" s="364"/>
      <c r="AP264" s="364"/>
      <c r="AQ264" s="364"/>
      <c r="AR264" s="364"/>
      <c r="AS264" s="364"/>
      <c r="AT264" s="364"/>
      <c r="AU264" s="364"/>
      <c r="AV264" s="364"/>
      <c r="AW264" s="364"/>
      <c r="AX264" s="364"/>
      <c r="AY264" s="364"/>
      <c r="AZ264" s="364"/>
      <c r="BA264" s="364"/>
      <c r="BB264" s="364"/>
      <c r="BC264" s="364"/>
      <c r="BD264" s="364"/>
      <c r="BE264" s="364"/>
      <c r="BF264" s="364"/>
      <c r="BG264" s="364"/>
      <c r="BH264" s="364"/>
      <c r="BI264" s="364"/>
      <c r="BJ264" s="364"/>
      <c r="BK264" s="364"/>
      <c r="BL264" s="364"/>
      <c r="BM264" s="364"/>
    </row>
    <row r="265" spans="1:65" s="376" customFormat="1" x14ac:dyDescent="0.35">
      <c r="A265" s="381"/>
      <c r="B265" s="382"/>
      <c r="C265" s="383"/>
      <c r="D265" s="384"/>
      <c r="E265" s="381"/>
      <c r="F265" s="385"/>
      <c r="G265" s="385"/>
      <c r="H265" s="385"/>
      <c r="I265" s="385"/>
      <c r="J265" s="364"/>
      <c r="K265" s="364"/>
      <c r="L265" s="364"/>
      <c r="M265" s="364"/>
      <c r="N265" s="364"/>
      <c r="O265" s="364"/>
      <c r="P265" s="364"/>
      <c r="Q265" s="364"/>
      <c r="R265" s="364"/>
      <c r="S265" s="364"/>
      <c r="T265" s="364"/>
      <c r="U265" s="364"/>
      <c r="V265" s="364"/>
      <c r="W265" s="364"/>
      <c r="X265" s="364"/>
      <c r="Y265" s="364"/>
      <c r="Z265" s="364"/>
      <c r="AA265" s="364"/>
      <c r="AB265" s="364"/>
      <c r="AC265" s="364"/>
      <c r="AD265" s="364"/>
      <c r="AE265" s="364"/>
      <c r="AF265" s="364"/>
      <c r="AG265" s="364"/>
      <c r="AH265" s="364"/>
      <c r="AI265" s="364"/>
      <c r="AJ265" s="364"/>
      <c r="AK265" s="364"/>
      <c r="AL265" s="364"/>
      <c r="AM265" s="364"/>
      <c r="AN265" s="364"/>
      <c r="AO265" s="364"/>
      <c r="AP265" s="364"/>
      <c r="AQ265" s="364"/>
      <c r="AR265" s="364"/>
      <c r="AS265" s="364"/>
      <c r="AT265" s="364"/>
      <c r="AU265" s="364"/>
      <c r="AV265" s="364"/>
      <c r="AW265" s="364"/>
      <c r="AX265" s="364"/>
      <c r="AY265" s="364"/>
      <c r="AZ265" s="364"/>
      <c r="BA265" s="364"/>
      <c r="BB265" s="364"/>
      <c r="BC265" s="364"/>
      <c r="BD265" s="364"/>
      <c r="BE265" s="364"/>
      <c r="BF265" s="364"/>
      <c r="BG265" s="364"/>
      <c r="BH265" s="364"/>
      <c r="BI265" s="364"/>
      <c r="BJ265" s="364"/>
      <c r="BK265" s="364"/>
      <c r="BL265" s="364"/>
      <c r="BM265" s="364"/>
    </row>
    <row r="266" spans="1:65" s="376" customFormat="1" x14ac:dyDescent="0.35">
      <c r="A266" s="381"/>
      <c r="B266" s="382"/>
      <c r="C266" s="383"/>
      <c r="D266" s="384"/>
      <c r="E266" s="381"/>
      <c r="F266" s="385"/>
      <c r="G266" s="385"/>
      <c r="H266" s="385"/>
      <c r="I266" s="385"/>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c r="AF266" s="364"/>
      <c r="AG266" s="364"/>
      <c r="AH266" s="364"/>
      <c r="AI266" s="364"/>
      <c r="AJ266" s="364"/>
      <c r="AK266" s="364"/>
      <c r="AL266" s="364"/>
      <c r="AM266" s="364"/>
      <c r="AN266" s="364"/>
      <c r="AO266" s="364"/>
      <c r="AP266" s="364"/>
      <c r="AQ266" s="364"/>
      <c r="AR266" s="364"/>
      <c r="AS266" s="364"/>
      <c r="AT266" s="364"/>
      <c r="AU266" s="364"/>
      <c r="AV266" s="364"/>
      <c r="AW266" s="364"/>
      <c r="AX266" s="364"/>
      <c r="AY266" s="364"/>
      <c r="AZ266" s="364"/>
      <c r="BA266" s="364"/>
      <c r="BB266" s="364"/>
      <c r="BC266" s="364"/>
      <c r="BD266" s="364"/>
      <c r="BE266" s="364"/>
      <c r="BF266" s="364"/>
      <c r="BG266" s="364"/>
      <c r="BH266" s="364"/>
      <c r="BI266" s="364"/>
      <c r="BJ266" s="364"/>
      <c r="BK266" s="364"/>
      <c r="BL266" s="364"/>
      <c r="BM266" s="364"/>
    </row>
    <row r="267" spans="1:65" s="376" customFormat="1" x14ac:dyDescent="0.35">
      <c r="A267" s="381"/>
      <c r="B267" s="382"/>
      <c r="C267" s="383"/>
      <c r="D267" s="384"/>
      <c r="E267" s="381"/>
      <c r="F267" s="385"/>
      <c r="G267" s="385"/>
      <c r="H267" s="385"/>
      <c r="I267" s="385"/>
      <c r="J267" s="364"/>
      <c r="K267" s="364"/>
      <c r="L267" s="364"/>
      <c r="M267" s="364"/>
      <c r="N267" s="364"/>
      <c r="O267" s="364"/>
      <c r="P267" s="364"/>
      <c r="Q267" s="364"/>
      <c r="R267" s="364"/>
      <c r="S267" s="364"/>
      <c r="T267" s="364"/>
      <c r="U267" s="364"/>
      <c r="V267" s="364"/>
      <c r="W267" s="364"/>
      <c r="X267" s="364"/>
      <c r="Y267" s="364"/>
      <c r="Z267" s="364"/>
      <c r="AA267" s="364"/>
      <c r="AB267" s="364"/>
      <c r="AC267" s="364"/>
      <c r="AD267" s="364"/>
      <c r="AE267" s="364"/>
      <c r="AF267" s="364"/>
      <c r="AG267" s="364"/>
      <c r="AH267" s="364"/>
      <c r="AI267" s="364"/>
      <c r="AJ267" s="364"/>
      <c r="AK267" s="364"/>
      <c r="AL267" s="364"/>
      <c r="AM267" s="364"/>
      <c r="AN267" s="364"/>
      <c r="AO267" s="364"/>
      <c r="AP267" s="364"/>
      <c r="AQ267" s="364"/>
      <c r="AR267" s="364"/>
      <c r="AS267" s="364"/>
      <c r="AT267" s="364"/>
      <c r="AU267" s="364"/>
      <c r="AV267" s="364"/>
      <c r="AW267" s="364"/>
      <c r="AX267" s="364"/>
      <c r="AY267" s="364"/>
      <c r="AZ267" s="364"/>
      <c r="BA267" s="364"/>
      <c r="BB267" s="364"/>
      <c r="BC267" s="364"/>
      <c r="BD267" s="364"/>
      <c r="BE267" s="364"/>
      <c r="BF267" s="364"/>
      <c r="BG267" s="364"/>
      <c r="BH267" s="364"/>
      <c r="BI267" s="364"/>
      <c r="BJ267" s="364"/>
      <c r="BK267" s="364"/>
      <c r="BL267" s="364"/>
      <c r="BM267" s="364"/>
    </row>
    <row r="268" spans="1:65" s="376" customFormat="1" x14ac:dyDescent="0.35">
      <c r="A268" s="381"/>
      <c r="B268" s="382"/>
      <c r="C268" s="383"/>
      <c r="D268" s="384"/>
      <c r="E268" s="381"/>
      <c r="F268" s="385"/>
      <c r="G268" s="385"/>
      <c r="H268" s="385"/>
      <c r="I268" s="385"/>
      <c r="J268" s="364"/>
      <c r="K268" s="364"/>
      <c r="L268" s="364"/>
      <c r="M268" s="364"/>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364"/>
      <c r="AL268" s="364"/>
      <c r="AM268" s="364"/>
      <c r="AN268" s="364"/>
      <c r="AO268" s="364"/>
      <c r="AP268" s="364"/>
      <c r="AQ268" s="364"/>
      <c r="AR268" s="364"/>
      <c r="AS268" s="364"/>
      <c r="AT268" s="364"/>
      <c r="AU268" s="364"/>
      <c r="AV268" s="364"/>
      <c r="AW268" s="364"/>
      <c r="AX268" s="364"/>
      <c r="AY268" s="364"/>
      <c r="AZ268" s="364"/>
      <c r="BA268" s="364"/>
      <c r="BB268" s="364"/>
      <c r="BC268" s="364"/>
      <c r="BD268" s="364"/>
      <c r="BE268" s="364"/>
      <c r="BF268" s="364"/>
      <c r="BG268" s="364"/>
      <c r="BH268" s="364"/>
      <c r="BI268" s="364"/>
      <c r="BJ268" s="364"/>
      <c r="BK268" s="364"/>
      <c r="BL268" s="364"/>
      <c r="BM268" s="364"/>
    </row>
    <row r="269" spans="1:65" s="376" customFormat="1" x14ac:dyDescent="0.35">
      <c r="A269" s="381"/>
      <c r="B269" s="382"/>
      <c r="C269" s="383"/>
      <c r="D269" s="384"/>
      <c r="E269" s="381"/>
      <c r="F269" s="385"/>
      <c r="G269" s="385"/>
      <c r="H269" s="385"/>
      <c r="I269" s="385"/>
      <c r="J269" s="364"/>
      <c r="K269" s="364"/>
      <c r="L269" s="364"/>
      <c r="M269" s="364"/>
      <c r="N269" s="364"/>
      <c r="O269" s="364"/>
      <c r="P269" s="364"/>
      <c r="Q269" s="364"/>
      <c r="R269" s="364"/>
      <c r="S269" s="364"/>
      <c r="T269" s="364"/>
      <c r="U269" s="364"/>
      <c r="V269" s="364"/>
      <c r="W269" s="364"/>
      <c r="X269" s="364"/>
      <c r="Y269" s="364"/>
      <c r="Z269" s="364"/>
      <c r="AA269" s="364"/>
      <c r="AB269" s="364"/>
      <c r="AC269" s="364"/>
      <c r="AD269" s="364"/>
      <c r="AE269" s="364"/>
      <c r="AF269" s="364"/>
      <c r="AG269" s="364"/>
      <c r="AH269" s="364"/>
      <c r="AI269" s="364"/>
      <c r="AJ269" s="364"/>
      <c r="AK269" s="364"/>
      <c r="AL269" s="364"/>
      <c r="AM269" s="364"/>
      <c r="AN269" s="364"/>
      <c r="AO269" s="364"/>
      <c r="AP269" s="364"/>
      <c r="AQ269" s="364"/>
      <c r="AR269" s="364"/>
      <c r="AS269" s="364"/>
      <c r="AT269" s="364"/>
      <c r="AU269" s="364"/>
      <c r="AV269" s="364"/>
      <c r="AW269" s="364"/>
      <c r="AX269" s="364"/>
      <c r="AY269" s="364"/>
      <c r="AZ269" s="364"/>
      <c r="BA269" s="364"/>
      <c r="BB269" s="364"/>
      <c r="BC269" s="364"/>
      <c r="BD269" s="364"/>
      <c r="BE269" s="364"/>
      <c r="BF269" s="364"/>
      <c r="BG269" s="364"/>
      <c r="BH269" s="364"/>
      <c r="BI269" s="364"/>
      <c r="BJ269" s="364"/>
      <c r="BK269" s="364"/>
      <c r="BL269" s="364"/>
      <c r="BM269" s="364"/>
    </row>
    <row r="270" spans="1:65" s="376" customFormat="1" x14ac:dyDescent="0.35">
      <c r="A270" s="381"/>
      <c r="B270" s="382"/>
      <c r="C270" s="383"/>
      <c r="D270" s="384"/>
      <c r="E270" s="381"/>
      <c r="F270" s="385"/>
      <c r="G270" s="385"/>
      <c r="H270" s="385"/>
      <c r="I270" s="385"/>
      <c r="J270" s="364"/>
      <c r="K270" s="364"/>
      <c r="L270" s="364"/>
      <c r="M270" s="364"/>
      <c r="N270" s="364"/>
      <c r="O270" s="364"/>
      <c r="P270" s="364"/>
      <c r="Q270" s="364"/>
      <c r="R270" s="364"/>
      <c r="S270" s="364"/>
      <c r="T270" s="364"/>
      <c r="U270" s="364"/>
      <c r="V270" s="364"/>
      <c r="W270" s="364"/>
      <c r="X270" s="364"/>
      <c r="Y270" s="364"/>
      <c r="Z270" s="364"/>
      <c r="AA270" s="364"/>
      <c r="AB270" s="364"/>
      <c r="AC270" s="364"/>
      <c r="AD270" s="364"/>
      <c r="AE270" s="364"/>
      <c r="AF270" s="364"/>
      <c r="AG270" s="364"/>
      <c r="AH270" s="364"/>
      <c r="AI270" s="364"/>
      <c r="AJ270" s="364"/>
      <c r="AK270" s="364"/>
      <c r="AL270" s="364"/>
      <c r="AM270" s="364"/>
      <c r="AN270" s="364"/>
      <c r="AO270" s="364"/>
      <c r="AP270" s="364"/>
      <c r="AQ270" s="364"/>
      <c r="AR270" s="364"/>
      <c r="AS270" s="364"/>
      <c r="AT270" s="364"/>
      <c r="AU270" s="364"/>
      <c r="AV270" s="364"/>
      <c r="AW270" s="364"/>
      <c r="AX270" s="364"/>
      <c r="AY270" s="364"/>
      <c r="AZ270" s="364"/>
      <c r="BA270" s="364"/>
      <c r="BB270" s="364"/>
      <c r="BC270" s="364"/>
      <c r="BD270" s="364"/>
      <c r="BE270" s="364"/>
      <c r="BF270" s="364"/>
      <c r="BG270" s="364"/>
      <c r="BH270" s="364"/>
      <c r="BI270" s="364"/>
      <c r="BJ270" s="364"/>
      <c r="BK270" s="364"/>
      <c r="BL270" s="364"/>
      <c r="BM270" s="364"/>
    </row>
    <row r="271" spans="1:65" s="376" customFormat="1" x14ac:dyDescent="0.35">
      <c r="A271" s="381"/>
      <c r="B271" s="382"/>
      <c r="C271" s="383"/>
      <c r="D271" s="384"/>
      <c r="E271" s="381"/>
      <c r="F271" s="385"/>
      <c r="G271" s="385"/>
      <c r="H271" s="385"/>
      <c r="I271" s="385"/>
      <c r="J271" s="364"/>
      <c r="K271" s="364"/>
      <c r="L271" s="364"/>
      <c r="M271" s="364"/>
      <c r="N271" s="364"/>
      <c r="O271" s="364"/>
      <c r="P271" s="364"/>
      <c r="Q271" s="364"/>
      <c r="R271" s="364"/>
      <c r="S271" s="364"/>
      <c r="T271" s="364"/>
      <c r="U271" s="364"/>
      <c r="V271" s="364"/>
      <c r="W271" s="364"/>
      <c r="X271" s="364"/>
      <c r="Y271" s="364"/>
      <c r="Z271" s="364"/>
      <c r="AA271" s="364"/>
      <c r="AB271" s="364"/>
      <c r="AC271" s="364"/>
      <c r="AD271" s="364"/>
      <c r="AE271" s="364"/>
      <c r="AF271" s="364"/>
      <c r="AG271" s="364"/>
      <c r="AH271" s="364"/>
      <c r="AI271" s="364"/>
      <c r="AJ271" s="364"/>
      <c r="AK271" s="364"/>
      <c r="AL271" s="364"/>
      <c r="AM271" s="364"/>
      <c r="AN271" s="364"/>
      <c r="AO271" s="364"/>
      <c r="AP271" s="364"/>
      <c r="AQ271" s="364"/>
      <c r="AR271" s="364"/>
      <c r="AS271" s="364"/>
      <c r="AT271" s="364"/>
      <c r="AU271" s="364"/>
      <c r="AV271" s="364"/>
      <c r="AW271" s="364"/>
      <c r="AX271" s="364"/>
      <c r="AY271" s="364"/>
      <c r="AZ271" s="364"/>
      <c r="BA271" s="364"/>
      <c r="BB271" s="364"/>
      <c r="BC271" s="364"/>
      <c r="BD271" s="364"/>
      <c r="BE271" s="364"/>
      <c r="BF271" s="364"/>
      <c r="BG271" s="364"/>
      <c r="BH271" s="364"/>
      <c r="BI271" s="364"/>
      <c r="BJ271" s="364"/>
      <c r="BK271" s="364"/>
      <c r="BL271" s="364"/>
      <c r="BM271" s="364"/>
    </row>
    <row r="272" spans="1:65" s="376" customFormat="1" x14ac:dyDescent="0.35">
      <c r="A272" s="381"/>
      <c r="B272" s="382"/>
      <c r="C272" s="383"/>
      <c r="D272" s="384"/>
      <c r="E272" s="381"/>
      <c r="F272" s="385"/>
      <c r="G272" s="385"/>
      <c r="H272" s="385"/>
      <c r="I272" s="385"/>
      <c r="J272" s="364"/>
      <c r="K272" s="364"/>
      <c r="L272" s="364"/>
      <c r="M272" s="364"/>
      <c r="N272" s="364"/>
      <c r="O272" s="364"/>
      <c r="P272" s="364"/>
      <c r="Q272" s="364"/>
      <c r="R272" s="364"/>
      <c r="S272" s="364"/>
      <c r="T272" s="364"/>
      <c r="U272" s="364"/>
      <c r="V272" s="364"/>
      <c r="W272" s="364"/>
      <c r="X272" s="364"/>
      <c r="Y272" s="364"/>
      <c r="Z272" s="364"/>
      <c r="AA272" s="364"/>
      <c r="AB272" s="364"/>
      <c r="AC272" s="364"/>
      <c r="AD272" s="364"/>
      <c r="AE272" s="364"/>
      <c r="AF272" s="364"/>
      <c r="AG272" s="364"/>
      <c r="AH272" s="364"/>
      <c r="AI272" s="364"/>
      <c r="AJ272" s="364"/>
      <c r="AK272" s="364"/>
      <c r="AL272" s="364"/>
      <c r="AM272" s="364"/>
      <c r="AN272" s="364"/>
      <c r="AO272" s="364"/>
      <c r="AP272" s="364"/>
      <c r="AQ272" s="364"/>
      <c r="AR272" s="364"/>
      <c r="AS272" s="364"/>
      <c r="AT272" s="364"/>
      <c r="AU272" s="364"/>
      <c r="AV272" s="364"/>
      <c r="AW272" s="364"/>
      <c r="AX272" s="364"/>
      <c r="AY272" s="364"/>
      <c r="AZ272" s="364"/>
      <c r="BA272" s="364"/>
      <c r="BB272" s="364"/>
      <c r="BC272" s="364"/>
      <c r="BD272" s="364"/>
      <c r="BE272" s="364"/>
      <c r="BF272" s="364"/>
      <c r="BG272" s="364"/>
      <c r="BH272" s="364"/>
      <c r="BI272" s="364"/>
      <c r="BJ272" s="364"/>
      <c r="BK272" s="364"/>
      <c r="BL272" s="364"/>
      <c r="BM272" s="364"/>
    </row>
    <row r="273" spans="1:65" s="376" customFormat="1" x14ac:dyDescent="0.35">
      <c r="A273" s="381"/>
      <c r="B273" s="382"/>
      <c r="C273" s="383"/>
      <c r="D273" s="384"/>
      <c r="E273" s="381"/>
      <c r="F273" s="385"/>
      <c r="G273" s="385"/>
      <c r="H273" s="385"/>
      <c r="I273" s="385"/>
      <c r="J273" s="364"/>
      <c r="K273" s="364"/>
      <c r="L273" s="364"/>
      <c r="M273" s="364"/>
      <c r="N273" s="364"/>
      <c r="O273" s="364"/>
      <c r="P273" s="364"/>
      <c r="Q273" s="364"/>
      <c r="R273" s="364"/>
      <c r="S273" s="364"/>
      <c r="T273" s="364"/>
      <c r="U273" s="364"/>
      <c r="V273" s="364"/>
      <c r="W273" s="364"/>
      <c r="X273" s="364"/>
      <c r="Y273" s="364"/>
      <c r="Z273" s="364"/>
      <c r="AA273" s="364"/>
      <c r="AB273" s="364"/>
      <c r="AC273" s="364"/>
      <c r="AD273" s="364"/>
      <c r="AE273" s="364"/>
      <c r="AF273" s="364"/>
      <c r="AG273" s="364"/>
      <c r="AH273" s="364"/>
      <c r="AI273" s="364"/>
      <c r="AJ273" s="364"/>
      <c r="AK273" s="364"/>
      <c r="AL273" s="364"/>
      <c r="AM273" s="364"/>
      <c r="AN273" s="364"/>
      <c r="AO273" s="364"/>
      <c r="AP273" s="364"/>
      <c r="AQ273" s="364"/>
      <c r="AR273" s="364"/>
      <c r="AS273" s="364"/>
      <c r="AT273" s="364"/>
      <c r="AU273" s="364"/>
      <c r="AV273" s="364"/>
      <c r="AW273" s="364"/>
      <c r="AX273" s="364"/>
      <c r="AY273" s="364"/>
      <c r="AZ273" s="364"/>
      <c r="BA273" s="364"/>
      <c r="BB273" s="364"/>
      <c r="BC273" s="364"/>
      <c r="BD273" s="364"/>
      <c r="BE273" s="364"/>
      <c r="BF273" s="364"/>
      <c r="BG273" s="364"/>
      <c r="BH273" s="364"/>
      <c r="BI273" s="364"/>
      <c r="BJ273" s="364"/>
      <c r="BK273" s="364"/>
      <c r="BL273" s="364"/>
      <c r="BM273" s="364"/>
    </row>
    <row r="274" spans="1:65" s="376" customFormat="1" x14ac:dyDescent="0.35">
      <c r="A274" s="381"/>
      <c r="B274" s="382"/>
      <c r="C274" s="383"/>
      <c r="D274" s="384"/>
      <c r="E274" s="381"/>
      <c r="F274" s="385"/>
      <c r="G274" s="385"/>
      <c r="H274" s="385"/>
      <c r="I274" s="385"/>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F274" s="364"/>
      <c r="AG274" s="364"/>
      <c r="AH274" s="364"/>
      <c r="AI274" s="364"/>
      <c r="AJ274" s="364"/>
      <c r="AK274" s="364"/>
      <c r="AL274" s="364"/>
      <c r="AM274" s="364"/>
      <c r="AN274" s="364"/>
      <c r="AO274" s="364"/>
      <c r="AP274" s="364"/>
      <c r="AQ274" s="364"/>
      <c r="AR274" s="364"/>
      <c r="AS274" s="364"/>
      <c r="AT274" s="364"/>
      <c r="AU274" s="364"/>
      <c r="AV274" s="364"/>
      <c r="AW274" s="364"/>
      <c r="AX274" s="364"/>
      <c r="AY274" s="364"/>
      <c r="AZ274" s="364"/>
      <c r="BA274" s="364"/>
      <c r="BB274" s="364"/>
      <c r="BC274" s="364"/>
      <c r="BD274" s="364"/>
      <c r="BE274" s="364"/>
      <c r="BF274" s="364"/>
      <c r="BG274" s="364"/>
      <c r="BH274" s="364"/>
      <c r="BI274" s="364"/>
      <c r="BJ274" s="364"/>
      <c r="BK274" s="364"/>
      <c r="BL274" s="364"/>
      <c r="BM274" s="364"/>
    </row>
    <row r="275" spans="1:65" s="376" customFormat="1" x14ac:dyDescent="0.35">
      <c r="A275" s="381"/>
      <c r="B275" s="382"/>
      <c r="C275" s="383"/>
      <c r="D275" s="384"/>
      <c r="E275" s="381"/>
      <c r="F275" s="385"/>
      <c r="G275" s="385"/>
      <c r="H275" s="385"/>
      <c r="I275" s="385"/>
      <c r="J275" s="364"/>
      <c r="K275" s="364"/>
      <c r="L275" s="364"/>
      <c r="M275" s="364"/>
      <c r="N275" s="364"/>
      <c r="O275" s="364"/>
      <c r="P275" s="364"/>
      <c r="Q275" s="364"/>
      <c r="R275" s="364"/>
      <c r="S275" s="364"/>
      <c r="T275" s="364"/>
      <c r="U275" s="364"/>
      <c r="V275" s="364"/>
      <c r="W275" s="364"/>
      <c r="X275" s="364"/>
      <c r="Y275" s="364"/>
      <c r="Z275" s="364"/>
      <c r="AA275" s="364"/>
      <c r="AB275" s="364"/>
      <c r="AC275" s="364"/>
      <c r="AD275" s="364"/>
      <c r="AE275" s="364"/>
      <c r="AF275" s="364"/>
      <c r="AG275" s="364"/>
      <c r="AH275" s="364"/>
      <c r="AI275" s="364"/>
      <c r="AJ275" s="364"/>
      <c r="AK275" s="364"/>
      <c r="AL275" s="364"/>
      <c r="AM275" s="364"/>
      <c r="AN275" s="364"/>
      <c r="AO275" s="364"/>
      <c r="AP275" s="364"/>
      <c r="AQ275" s="364"/>
      <c r="AR275" s="364"/>
      <c r="AS275" s="364"/>
      <c r="AT275" s="364"/>
      <c r="AU275" s="364"/>
      <c r="AV275" s="364"/>
      <c r="AW275" s="364"/>
      <c r="AX275" s="364"/>
      <c r="AY275" s="364"/>
      <c r="AZ275" s="364"/>
      <c r="BA275" s="364"/>
      <c r="BB275" s="364"/>
      <c r="BC275" s="364"/>
      <c r="BD275" s="364"/>
      <c r="BE275" s="364"/>
      <c r="BF275" s="364"/>
      <c r="BG275" s="364"/>
      <c r="BH275" s="364"/>
      <c r="BI275" s="364"/>
      <c r="BJ275" s="364"/>
      <c r="BK275" s="364"/>
      <c r="BL275" s="364"/>
      <c r="BM275" s="364"/>
    </row>
    <row r="276" spans="1:65" s="376" customFormat="1" x14ac:dyDescent="0.35">
      <c r="A276" s="381"/>
      <c r="B276" s="382"/>
      <c r="C276" s="383"/>
      <c r="D276" s="384"/>
      <c r="E276" s="381"/>
      <c r="F276" s="385"/>
      <c r="G276" s="385"/>
      <c r="H276" s="385"/>
      <c r="I276" s="385"/>
      <c r="J276" s="364"/>
      <c r="K276" s="364"/>
      <c r="L276" s="364"/>
      <c r="M276" s="364"/>
      <c r="N276" s="364"/>
      <c r="O276" s="364"/>
      <c r="P276" s="364"/>
      <c r="Q276" s="364"/>
      <c r="R276" s="364"/>
      <c r="S276" s="364"/>
      <c r="T276" s="364"/>
      <c r="U276" s="364"/>
      <c r="V276" s="364"/>
      <c r="W276" s="364"/>
      <c r="X276" s="364"/>
      <c r="Y276" s="364"/>
      <c r="Z276" s="364"/>
      <c r="AA276" s="364"/>
      <c r="AB276" s="364"/>
      <c r="AC276" s="364"/>
      <c r="AD276" s="364"/>
      <c r="AE276" s="364"/>
      <c r="AF276" s="364"/>
      <c r="AG276" s="364"/>
      <c r="AH276" s="364"/>
      <c r="AI276" s="364"/>
      <c r="AJ276" s="364"/>
      <c r="AK276" s="364"/>
      <c r="AL276" s="364"/>
      <c r="AM276" s="364"/>
      <c r="AN276" s="364"/>
      <c r="AO276" s="364"/>
      <c r="AP276" s="364"/>
      <c r="AQ276" s="364"/>
      <c r="AR276" s="364"/>
      <c r="AS276" s="364"/>
      <c r="AT276" s="364"/>
      <c r="AU276" s="364"/>
      <c r="AV276" s="364"/>
      <c r="AW276" s="364"/>
      <c r="AX276" s="364"/>
      <c r="AY276" s="364"/>
      <c r="AZ276" s="364"/>
      <c r="BA276" s="364"/>
      <c r="BB276" s="364"/>
      <c r="BC276" s="364"/>
      <c r="BD276" s="364"/>
      <c r="BE276" s="364"/>
      <c r="BF276" s="364"/>
      <c r="BG276" s="364"/>
      <c r="BH276" s="364"/>
      <c r="BI276" s="364"/>
      <c r="BJ276" s="364"/>
      <c r="BK276" s="364"/>
      <c r="BL276" s="364"/>
      <c r="BM276" s="364"/>
    </row>
    <row r="277" spans="1:65" s="376" customFormat="1" x14ac:dyDescent="0.35">
      <c r="A277" s="381"/>
      <c r="B277" s="382"/>
      <c r="C277" s="383"/>
      <c r="D277" s="384"/>
      <c r="E277" s="381"/>
      <c r="F277" s="385"/>
      <c r="G277" s="385"/>
      <c r="H277" s="385"/>
      <c r="I277" s="385"/>
      <c r="J277" s="364"/>
      <c r="K277" s="364"/>
      <c r="L277" s="364"/>
      <c r="M277" s="364"/>
      <c r="N277" s="364"/>
      <c r="O277" s="364"/>
      <c r="P277" s="364"/>
      <c r="Q277" s="364"/>
      <c r="R277" s="364"/>
      <c r="S277" s="364"/>
      <c r="T277" s="364"/>
      <c r="U277" s="364"/>
      <c r="V277" s="364"/>
      <c r="W277" s="364"/>
      <c r="X277" s="364"/>
      <c r="Y277" s="364"/>
      <c r="Z277" s="364"/>
      <c r="AA277" s="364"/>
      <c r="AB277" s="364"/>
      <c r="AC277" s="364"/>
      <c r="AD277" s="364"/>
      <c r="AE277" s="364"/>
      <c r="AF277" s="364"/>
      <c r="AG277" s="364"/>
      <c r="AH277" s="364"/>
      <c r="AI277" s="364"/>
      <c r="AJ277" s="364"/>
      <c r="AK277" s="364"/>
      <c r="AL277" s="364"/>
      <c r="AM277" s="364"/>
      <c r="AN277" s="364"/>
      <c r="AO277" s="364"/>
      <c r="AP277" s="364"/>
      <c r="AQ277" s="364"/>
      <c r="AR277" s="364"/>
      <c r="AS277" s="364"/>
      <c r="AT277" s="364"/>
      <c r="AU277" s="364"/>
      <c r="AV277" s="364"/>
      <c r="AW277" s="364"/>
      <c r="AX277" s="364"/>
      <c r="AY277" s="364"/>
      <c r="AZ277" s="364"/>
      <c r="BA277" s="364"/>
      <c r="BB277" s="364"/>
      <c r="BC277" s="364"/>
      <c r="BD277" s="364"/>
      <c r="BE277" s="364"/>
      <c r="BF277" s="364"/>
      <c r="BG277" s="364"/>
      <c r="BH277" s="364"/>
      <c r="BI277" s="364"/>
      <c r="BJ277" s="364"/>
      <c r="BK277" s="364"/>
      <c r="BL277" s="364"/>
      <c r="BM277" s="364"/>
    </row>
    <row r="278" spans="1:65" s="376" customFormat="1" x14ac:dyDescent="0.35">
      <c r="A278" s="381"/>
      <c r="B278" s="382"/>
      <c r="C278" s="383"/>
      <c r="D278" s="384"/>
      <c r="E278" s="381"/>
      <c r="F278" s="385"/>
      <c r="G278" s="385"/>
      <c r="H278" s="385"/>
      <c r="I278" s="385"/>
      <c r="J278" s="364"/>
      <c r="K278" s="364"/>
      <c r="L278" s="364"/>
      <c r="M278" s="364"/>
      <c r="N278" s="364"/>
      <c r="O278" s="364"/>
      <c r="P278" s="364"/>
      <c r="Q278" s="364"/>
      <c r="R278" s="364"/>
      <c r="S278" s="364"/>
      <c r="T278" s="364"/>
      <c r="U278" s="364"/>
      <c r="V278" s="364"/>
      <c r="W278" s="364"/>
      <c r="X278" s="364"/>
      <c r="Y278" s="364"/>
      <c r="Z278" s="364"/>
      <c r="AA278" s="364"/>
      <c r="AB278" s="364"/>
      <c r="AC278" s="364"/>
      <c r="AD278" s="364"/>
      <c r="AE278" s="364"/>
      <c r="AF278" s="364"/>
      <c r="AG278" s="364"/>
      <c r="AH278" s="364"/>
      <c r="AI278" s="364"/>
      <c r="AJ278" s="364"/>
      <c r="AK278" s="364"/>
      <c r="AL278" s="364"/>
      <c r="AM278" s="364"/>
      <c r="AN278" s="364"/>
      <c r="AO278" s="364"/>
      <c r="AP278" s="364"/>
      <c r="AQ278" s="364"/>
      <c r="AR278" s="364"/>
      <c r="AS278" s="364"/>
      <c r="AT278" s="364"/>
      <c r="AU278" s="364"/>
      <c r="AV278" s="364"/>
      <c r="AW278" s="364"/>
      <c r="AX278" s="364"/>
      <c r="AY278" s="364"/>
      <c r="AZ278" s="364"/>
      <c r="BA278" s="364"/>
      <c r="BB278" s="364"/>
      <c r="BC278" s="364"/>
      <c r="BD278" s="364"/>
      <c r="BE278" s="364"/>
      <c r="BF278" s="364"/>
      <c r="BG278" s="364"/>
      <c r="BH278" s="364"/>
      <c r="BI278" s="364"/>
      <c r="BJ278" s="364"/>
      <c r="BK278" s="364"/>
      <c r="BL278" s="364"/>
      <c r="BM278" s="364"/>
    </row>
    <row r="279" spans="1:65" s="376" customFormat="1" ht="15" customHeight="1" x14ac:dyDescent="0.35">
      <c r="A279" s="381"/>
      <c r="B279" s="382"/>
      <c r="C279" s="383"/>
      <c r="D279" s="384"/>
      <c r="E279" s="381"/>
      <c r="F279" s="385"/>
      <c r="G279" s="385"/>
      <c r="H279" s="385"/>
      <c r="I279" s="385"/>
      <c r="J279" s="364"/>
      <c r="K279" s="364"/>
      <c r="L279" s="364"/>
      <c r="M279" s="364"/>
      <c r="N279" s="364"/>
      <c r="O279" s="364"/>
      <c r="P279" s="364"/>
      <c r="Q279" s="364"/>
      <c r="R279" s="364"/>
      <c r="S279" s="364"/>
      <c r="T279" s="364"/>
      <c r="U279" s="364"/>
      <c r="V279" s="364"/>
      <c r="W279" s="364"/>
      <c r="X279" s="364"/>
      <c r="Y279" s="364"/>
      <c r="Z279" s="364"/>
      <c r="AA279" s="364"/>
      <c r="AB279" s="364"/>
      <c r="AC279" s="364"/>
      <c r="AD279" s="364"/>
      <c r="AE279" s="364"/>
      <c r="AF279" s="364"/>
      <c r="AG279" s="364"/>
      <c r="AH279" s="364"/>
      <c r="AI279" s="364"/>
      <c r="AJ279" s="364"/>
      <c r="AK279" s="364"/>
      <c r="AL279" s="364"/>
      <c r="AM279" s="364"/>
      <c r="AN279" s="364"/>
      <c r="AO279" s="364"/>
      <c r="AP279" s="364"/>
      <c r="AQ279" s="364"/>
      <c r="AR279" s="364"/>
      <c r="AS279" s="364"/>
      <c r="AT279" s="364"/>
      <c r="AU279" s="364"/>
      <c r="AV279" s="364"/>
      <c r="AW279" s="364"/>
      <c r="AX279" s="364"/>
      <c r="AY279" s="364"/>
      <c r="AZ279" s="364"/>
      <c r="BA279" s="364"/>
      <c r="BB279" s="364"/>
      <c r="BC279" s="364"/>
      <c r="BD279" s="364"/>
      <c r="BE279" s="364"/>
      <c r="BF279" s="364"/>
      <c r="BG279" s="364"/>
      <c r="BH279" s="364"/>
      <c r="BI279" s="364"/>
      <c r="BJ279" s="364"/>
      <c r="BK279" s="364"/>
      <c r="BL279" s="364"/>
      <c r="BM279" s="364"/>
    </row>
    <row r="280" spans="1:65" s="376" customFormat="1" x14ac:dyDescent="0.35">
      <c r="A280" s="381"/>
      <c r="B280" s="382"/>
      <c r="C280" s="383"/>
      <c r="D280" s="384"/>
      <c r="E280" s="381"/>
      <c r="F280" s="385"/>
      <c r="G280" s="385"/>
      <c r="H280" s="385"/>
      <c r="I280" s="385"/>
      <c r="J280" s="364"/>
      <c r="K280" s="364"/>
      <c r="L280" s="364"/>
      <c r="M280" s="364"/>
      <c r="N280" s="364"/>
      <c r="O280" s="364"/>
      <c r="P280" s="364"/>
      <c r="Q280" s="364"/>
      <c r="R280" s="364"/>
      <c r="S280" s="364"/>
      <c r="T280" s="364"/>
      <c r="U280" s="364"/>
      <c r="V280" s="364"/>
      <c r="W280" s="364"/>
      <c r="X280" s="364"/>
      <c r="Y280" s="364"/>
      <c r="Z280" s="364"/>
      <c r="AA280" s="364"/>
      <c r="AB280" s="364"/>
      <c r="AC280" s="364"/>
      <c r="AD280" s="364"/>
      <c r="AE280" s="364"/>
      <c r="AF280" s="364"/>
      <c r="AG280" s="364"/>
      <c r="AH280" s="364"/>
      <c r="AI280" s="364"/>
      <c r="AJ280" s="364"/>
      <c r="AK280" s="364"/>
      <c r="AL280" s="364"/>
      <c r="AM280" s="364"/>
      <c r="AN280" s="364"/>
      <c r="AO280" s="364"/>
      <c r="AP280" s="364"/>
      <c r="AQ280" s="364"/>
      <c r="AR280" s="364"/>
      <c r="AS280" s="364"/>
      <c r="AT280" s="364"/>
      <c r="AU280" s="364"/>
      <c r="AV280" s="364"/>
      <c r="AW280" s="364"/>
      <c r="AX280" s="364"/>
      <c r="AY280" s="364"/>
      <c r="AZ280" s="364"/>
      <c r="BA280" s="364"/>
      <c r="BB280" s="364"/>
      <c r="BC280" s="364"/>
      <c r="BD280" s="364"/>
      <c r="BE280" s="364"/>
      <c r="BF280" s="364"/>
      <c r="BG280" s="364"/>
      <c r="BH280" s="364"/>
      <c r="BI280" s="364"/>
      <c r="BJ280" s="364"/>
      <c r="BK280" s="364"/>
      <c r="BL280" s="364"/>
      <c r="BM280" s="364"/>
    </row>
    <row r="281" spans="1:65" s="376" customFormat="1" x14ac:dyDescent="0.35">
      <c r="A281" s="381"/>
      <c r="B281" s="382"/>
      <c r="C281" s="383"/>
      <c r="D281" s="384"/>
      <c r="E281" s="381"/>
      <c r="F281" s="385"/>
      <c r="G281" s="385"/>
      <c r="H281" s="385"/>
      <c r="I281" s="385"/>
      <c r="J281" s="364"/>
      <c r="K281" s="364"/>
      <c r="L281" s="364"/>
      <c r="M281" s="364"/>
      <c r="N281" s="364"/>
      <c r="O281" s="364"/>
      <c r="P281" s="364"/>
      <c r="Q281" s="364"/>
      <c r="R281" s="364"/>
      <c r="S281" s="364"/>
      <c r="T281" s="364"/>
      <c r="U281" s="364"/>
      <c r="V281" s="364"/>
      <c r="W281" s="364"/>
      <c r="X281" s="364"/>
      <c r="Y281" s="364"/>
      <c r="Z281" s="364"/>
      <c r="AA281" s="364"/>
      <c r="AB281" s="364"/>
      <c r="AC281" s="364"/>
      <c r="AD281" s="364"/>
      <c r="AE281" s="364"/>
      <c r="AF281" s="364"/>
      <c r="AG281" s="364"/>
      <c r="AH281" s="364"/>
      <c r="AI281" s="364"/>
      <c r="AJ281" s="364"/>
      <c r="AK281" s="364"/>
      <c r="AL281" s="364"/>
      <c r="AM281" s="364"/>
      <c r="AN281" s="364"/>
      <c r="AO281" s="364"/>
      <c r="AP281" s="364"/>
      <c r="AQ281" s="364"/>
      <c r="AR281" s="364"/>
      <c r="AS281" s="364"/>
      <c r="AT281" s="364"/>
      <c r="AU281" s="364"/>
      <c r="AV281" s="364"/>
      <c r="AW281" s="364"/>
      <c r="AX281" s="364"/>
      <c r="AY281" s="364"/>
      <c r="AZ281" s="364"/>
      <c r="BA281" s="364"/>
      <c r="BB281" s="364"/>
      <c r="BC281" s="364"/>
      <c r="BD281" s="364"/>
      <c r="BE281" s="364"/>
      <c r="BF281" s="364"/>
      <c r="BG281" s="364"/>
      <c r="BH281" s="364"/>
      <c r="BI281" s="364"/>
      <c r="BJ281" s="364"/>
      <c r="BK281" s="364"/>
      <c r="BL281" s="364"/>
      <c r="BM281" s="364"/>
    </row>
    <row r="282" spans="1:65" s="376" customFormat="1" x14ac:dyDescent="0.35">
      <c r="A282" s="381"/>
      <c r="B282" s="382"/>
      <c r="C282" s="383"/>
      <c r="D282" s="384"/>
      <c r="E282" s="381"/>
      <c r="F282" s="385"/>
      <c r="G282" s="385"/>
      <c r="H282" s="385"/>
      <c r="I282" s="385"/>
      <c r="J282" s="364"/>
      <c r="K282" s="364"/>
      <c r="L282" s="364"/>
      <c r="M282" s="364"/>
      <c r="N282" s="364"/>
      <c r="O282" s="364"/>
      <c r="P282" s="364"/>
      <c r="Q282" s="364"/>
      <c r="R282" s="364"/>
      <c r="S282" s="364"/>
      <c r="T282" s="364"/>
      <c r="U282" s="364"/>
      <c r="V282" s="364"/>
      <c r="W282" s="364"/>
      <c r="X282" s="364"/>
      <c r="Y282" s="364"/>
      <c r="Z282" s="364"/>
      <c r="AA282" s="364"/>
      <c r="AB282" s="364"/>
      <c r="AC282" s="364"/>
      <c r="AD282" s="364"/>
      <c r="AE282" s="364"/>
      <c r="AF282" s="364"/>
      <c r="AG282" s="364"/>
      <c r="AH282" s="364"/>
      <c r="AI282" s="364"/>
      <c r="AJ282" s="364"/>
      <c r="AK282" s="364"/>
      <c r="AL282" s="364"/>
      <c r="AM282" s="364"/>
      <c r="AN282" s="364"/>
      <c r="AO282" s="364"/>
      <c r="AP282" s="364"/>
      <c r="AQ282" s="364"/>
      <c r="AR282" s="364"/>
      <c r="AS282" s="364"/>
      <c r="AT282" s="364"/>
      <c r="AU282" s="364"/>
      <c r="AV282" s="364"/>
      <c r="AW282" s="364"/>
      <c r="AX282" s="364"/>
      <c r="AY282" s="364"/>
      <c r="AZ282" s="364"/>
      <c r="BA282" s="364"/>
      <c r="BB282" s="364"/>
      <c r="BC282" s="364"/>
      <c r="BD282" s="364"/>
      <c r="BE282" s="364"/>
      <c r="BF282" s="364"/>
      <c r="BG282" s="364"/>
      <c r="BH282" s="364"/>
      <c r="BI282" s="364"/>
      <c r="BJ282" s="364"/>
      <c r="BK282" s="364"/>
      <c r="BL282" s="364"/>
      <c r="BM282" s="364"/>
    </row>
    <row r="283" spans="1:65" s="376" customFormat="1" x14ac:dyDescent="0.35">
      <c r="A283" s="381"/>
      <c r="B283" s="382"/>
      <c r="C283" s="383"/>
      <c r="D283" s="384"/>
      <c r="E283" s="381"/>
      <c r="F283" s="385"/>
      <c r="G283" s="385"/>
      <c r="H283" s="385"/>
      <c r="I283" s="385"/>
      <c r="J283" s="364"/>
      <c r="K283" s="364"/>
      <c r="L283" s="364"/>
      <c r="M283" s="364"/>
      <c r="N283" s="364"/>
      <c r="O283" s="364"/>
      <c r="P283" s="364"/>
      <c r="Q283" s="364"/>
      <c r="R283" s="364"/>
      <c r="S283" s="364"/>
      <c r="T283" s="364"/>
      <c r="U283" s="364"/>
      <c r="V283" s="364"/>
      <c r="W283" s="364"/>
      <c r="X283" s="364"/>
      <c r="Y283" s="364"/>
      <c r="Z283" s="364"/>
      <c r="AA283" s="364"/>
      <c r="AB283" s="364"/>
      <c r="AC283" s="364"/>
      <c r="AD283" s="364"/>
      <c r="AE283" s="364"/>
      <c r="AF283" s="364"/>
      <c r="AG283" s="364"/>
      <c r="AH283" s="364"/>
      <c r="AI283" s="364"/>
      <c r="AJ283" s="364"/>
      <c r="AK283" s="364"/>
      <c r="AL283" s="364"/>
      <c r="AM283" s="364"/>
      <c r="AN283" s="364"/>
      <c r="AO283" s="364"/>
      <c r="AP283" s="364"/>
      <c r="AQ283" s="364"/>
      <c r="AR283" s="364"/>
      <c r="AS283" s="364"/>
      <c r="AT283" s="364"/>
      <c r="AU283" s="364"/>
      <c r="AV283" s="364"/>
      <c r="AW283" s="364"/>
      <c r="AX283" s="364"/>
      <c r="AY283" s="364"/>
      <c r="AZ283" s="364"/>
      <c r="BA283" s="364"/>
      <c r="BB283" s="364"/>
      <c r="BC283" s="364"/>
      <c r="BD283" s="364"/>
      <c r="BE283" s="364"/>
      <c r="BF283" s="364"/>
      <c r="BG283" s="364"/>
      <c r="BH283" s="364"/>
      <c r="BI283" s="364"/>
      <c r="BJ283" s="364"/>
      <c r="BK283" s="364"/>
      <c r="BL283" s="364"/>
      <c r="BM283" s="364"/>
    </row>
    <row r="284" spans="1:65" s="376" customFormat="1" x14ac:dyDescent="0.35">
      <c r="A284" s="381"/>
      <c r="B284" s="382"/>
      <c r="C284" s="383"/>
      <c r="D284" s="384"/>
      <c r="E284" s="381"/>
      <c r="F284" s="385"/>
      <c r="G284" s="385"/>
      <c r="H284" s="385"/>
      <c r="I284" s="385"/>
      <c r="J284" s="364"/>
      <c r="K284" s="364"/>
      <c r="L284" s="364"/>
      <c r="M284" s="364"/>
      <c r="N284" s="364"/>
      <c r="O284" s="364"/>
      <c r="P284" s="364"/>
      <c r="Q284" s="364"/>
      <c r="R284" s="364"/>
      <c r="S284" s="364"/>
      <c r="T284" s="364"/>
      <c r="U284" s="364"/>
      <c r="V284" s="364"/>
      <c r="W284" s="364"/>
      <c r="X284" s="364"/>
      <c r="Y284" s="364"/>
      <c r="Z284" s="364"/>
      <c r="AA284" s="364"/>
      <c r="AB284" s="364"/>
      <c r="AC284" s="364"/>
      <c r="AD284" s="364"/>
      <c r="AE284" s="364"/>
      <c r="AF284" s="364"/>
      <c r="AG284" s="364"/>
      <c r="AH284" s="364"/>
      <c r="AI284" s="364"/>
      <c r="AJ284" s="364"/>
      <c r="AK284" s="364"/>
      <c r="AL284" s="364"/>
      <c r="AM284" s="364"/>
      <c r="AN284" s="364"/>
      <c r="AO284" s="364"/>
      <c r="AP284" s="364"/>
      <c r="AQ284" s="364"/>
      <c r="AR284" s="364"/>
      <c r="AS284" s="364"/>
      <c r="AT284" s="364"/>
      <c r="AU284" s="364"/>
      <c r="AV284" s="364"/>
      <c r="AW284" s="364"/>
      <c r="AX284" s="364"/>
      <c r="AY284" s="364"/>
      <c r="AZ284" s="364"/>
      <c r="BA284" s="364"/>
      <c r="BB284" s="364"/>
      <c r="BC284" s="364"/>
      <c r="BD284" s="364"/>
      <c r="BE284" s="364"/>
      <c r="BF284" s="364"/>
      <c r="BG284" s="364"/>
      <c r="BH284" s="364"/>
      <c r="BI284" s="364"/>
      <c r="BJ284" s="364"/>
      <c r="BK284" s="364"/>
      <c r="BL284" s="364"/>
      <c r="BM284" s="364"/>
    </row>
    <row r="285" spans="1:65" s="376" customFormat="1" x14ac:dyDescent="0.35">
      <c r="A285" s="381"/>
      <c r="B285" s="382"/>
      <c r="C285" s="383"/>
      <c r="D285" s="384"/>
      <c r="E285" s="381"/>
      <c r="F285" s="385"/>
      <c r="G285" s="385"/>
      <c r="H285" s="385"/>
      <c r="I285" s="385"/>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364"/>
      <c r="BM285" s="364"/>
    </row>
    <row r="286" spans="1:65" s="376" customFormat="1" x14ac:dyDescent="0.35">
      <c r="A286" s="381"/>
      <c r="B286" s="382"/>
      <c r="C286" s="383"/>
      <c r="D286" s="384"/>
      <c r="E286" s="381"/>
      <c r="F286" s="385"/>
      <c r="G286" s="385"/>
      <c r="H286" s="385"/>
      <c r="I286" s="385"/>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364"/>
      <c r="BM286" s="364"/>
    </row>
    <row r="287" spans="1:65" s="376" customFormat="1" x14ac:dyDescent="0.35">
      <c r="A287" s="381"/>
      <c r="B287" s="382"/>
      <c r="C287" s="383"/>
      <c r="D287" s="384"/>
      <c r="E287" s="381"/>
      <c r="F287" s="385"/>
      <c r="G287" s="385"/>
      <c r="H287" s="385"/>
      <c r="I287" s="385"/>
      <c r="J287" s="364"/>
      <c r="K287" s="364"/>
      <c r="L287" s="364"/>
      <c r="M287" s="364"/>
      <c r="N287" s="364"/>
      <c r="O287" s="364"/>
      <c r="P287" s="364"/>
      <c r="Q287" s="364"/>
      <c r="R287" s="364"/>
      <c r="S287" s="364"/>
      <c r="T287" s="364"/>
      <c r="U287" s="364"/>
      <c r="V287" s="364"/>
      <c r="W287" s="364"/>
      <c r="X287" s="364"/>
      <c r="Y287" s="364"/>
      <c r="Z287" s="364"/>
      <c r="AA287" s="364"/>
      <c r="AB287" s="364"/>
      <c r="AC287" s="364"/>
      <c r="AD287" s="364"/>
      <c r="AE287" s="364"/>
      <c r="AF287" s="364"/>
      <c r="AG287" s="364"/>
      <c r="AH287" s="364"/>
      <c r="AI287" s="364"/>
      <c r="AJ287" s="364"/>
      <c r="AK287" s="364"/>
      <c r="AL287" s="364"/>
      <c r="AM287" s="364"/>
      <c r="AN287" s="364"/>
      <c r="AO287" s="364"/>
      <c r="AP287" s="364"/>
      <c r="AQ287" s="364"/>
      <c r="AR287" s="364"/>
      <c r="AS287" s="364"/>
      <c r="AT287" s="364"/>
      <c r="AU287" s="364"/>
      <c r="AV287" s="364"/>
      <c r="AW287" s="364"/>
      <c r="AX287" s="364"/>
      <c r="AY287" s="364"/>
      <c r="AZ287" s="364"/>
      <c r="BA287" s="364"/>
      <c r="BB287" s="364"/>
      <c r="BC287" s="364"/>
      <c r="BD287" s="364"/>
      <c r="BE287" s="364"/>
      <c r="BF287" s="364"/>
      <c r="BG287" s="364"/>
      <c r="BH287" s="364"/>
      <c r="BI287" s="364"/>
      <c r="BJ287" s="364"/>
      <c r="BK287" s="364"/>
      <c r="BL287" s="364"/>
      <c r="BM287" s="364"/>
    </row>
    <row r="288" spans="1:65" s="376" customFormat="1" x14ac:dyDescent="0.35">
      <c r="A288" s="381"/>
      <c r="B288" s="382"/>
      <c r="C288" s="383"/>
      <c r="D288" s="384"/>
      <c r="E288" s="381"/>
      <c r="F288" s="385"/>
      <c r="G288" s="385"/>
      <c r="H288" s="385"/>
      <c r="I288" s="385"/>
      <c r="J288" s="364"/>
      <c r="K288" s="364"/>
      <c r="L288" s="364"/>
      <c r="M288" s="364"/>
      <c r="N288" s="364"/>
      <c r="O288" s="364"/>
      <c r="P288" s="364"/>
      <c r="Q288" s="364"/>
      <c r="R288" s="364"/>
      <c r="S288" s="364"/>
      <c r="T288" s="364"/>
      <c r="U288" s="364"/>
      <c r="V288" s="364"/>
      <c r="W288" s="364"/>
      <c r="X288" s="364"/>
      <c r="Y288" s="364"/>
      <c r="Z288" s="364"/>
      <c r="AA288" s="364"/>
      <c r="AB288" s="364"/>
      <c r="AC288" s="364"/>
      <c r="AD288" s="364"/>
      <c r="AE288" s="364"/>
      <c r="AF288" s="364"/>
      <c r="AG288" s="364"/>
      <c r="AH288" s="364"/>
      <c r="AI288" s="364"/>
      <c r="AJ288" s="364"/>
      <c r="AK288" s="364"/>
      <c r="AL288" s="364"/>
      <c r="AM288" s="364"/>
      <c r="AN288" s="364"/>
      <c r="AO288" s="364"/>
      <c r="AP288" s="364"/>
      <c r="AQ288" s="364"/>
      <c r="AR288" s="364"/>
      <c r="AS288" s="364"/>
      <c r="AT288" s="364"/>
      <c r="AU288" s="364"/>
      <c r="AV288" s="364"/>
      <c r="AW288" s="364"/>
      <c r="AX288" s="364"/>
      <c r="AY288" s="364"/>
      <c r="AZ288" s="364"/>
      <c r="BA288" s="364"/>
      <c r="BB288" s="364"/>
      <c r="BC288" s="364"/>
      <c r="BD288" s="364"/>
      <c r="BE288" s="364"/>
      <c r="BF288" s="364"/>
      <c r="BG288" s="364"/>
      <c r="BH288" s="364"/>
      <c r="BI288" s="364"/>
      <c r="BJ288" s="364"/>
      <c r="BK288" s="364"/>
      <c r="BL288" s="364"/>
      <c r="BM288" s="364"/>
    </row>
    <row r="289" spans="1:65" s="376" customFormat="1" x14ac:dyDescent="0.35">
      <c r="A289" s="381"/>
      <c r="B289" s="382"/>
      <c r="C289" s="383"/>
      <c r="D289" s="384"/>
      <c r="E289" s="381"/>
      <c r="F289" s="385"/>
      <c r="G289" s="385"/>
      <c r="H289" s="385"/>
      <c r="I289" s="385"/>
      <c r="J289" s="364"/>
      <c r="K289" s="364"/>
      <c r="L289" s="364"/>
      <c r="M289" s="364"/>
      <c r="N289" s="364"/>
      <c r="O289" s="364"/>
      <c r="P289" s="364"/>
      <c r="Q289" s="364"/>
      <c r="R289" s="364"/>
      <c r="S289" s="364"/>
      <c r="T289" s="364"/>
      <c r="U289" s="364"/>
      <c r="V289" s="364"/>
      <c r="W289" s="364"/>
      <c r="X289" s="364"/>
      <c r="Y289" s="364"/>
      <c r="Z289" s="364"/>
      <c r="AA289" s="364"/>
      <c r="AB289" s="364"/>
      <c r="AC289" s="364"/>
      <c r="AD289" s="364"/>
      <c r="AE289" s="364"/>
      <c r="AF289" s="364"/>
      <c r="AG289" s="364"/>
      <c r="AH289" s="364"/>
      <c r="AI289" s="364"/>
      <c r="AJ289" s="364"/>
      <c r="AK289" s="364"/>
      <c r="AL289" s="364"/>
      <c r="AM289" s="364"/>
      <c r="AN289" s="364"/>
      <c r="AO289" s="364"/>
      <c r="AP289" s="364"/>
      <c r="AQ289" s="364"/>
      <c r="AR289" s="364"/>
      <c r="AS289" s="364"/>
      <c r="AT289" s="364"/>
      <c r="AU289" s="364"/>
      <c r="AV289" s="364"/>
      <c r="AW289" s="364"/>
      <c r="AX289" s="364"/>
      <c r="AY289" s="364"/>
      <c r="AZ289" s="364"/>
      <c r="BA289" s="364"/>
      <c r="BB289" s="364"/>
      <c r="BC289" s="364"/>
      <c r="BD289" s="364"/>
      <c r="BE289" s="364"/>
      <c r="BF289" s="364"/>
      <c r="BG289" s="364"/>
      <c r="BH289" s="364"/>
      <c r="BI289" s="364"/>
      <c r="BJ289" s="364"/>
      <c r="BK289" s="364"/>
      <c r="BL289" s="364"/>
      <c r="BM289" s="364"/>
    </row>
    <row r="290" spans="1:65" s="376" customFormat="1" x14ac:dyDescent="0.35">
      <c r="A290" s="381"/>
      <c r="B290" s="382"/>
      <c r="C290" s="383"/>
      <c r="D290" s="384"/>
      <c r="E290" s="381"/>
      <c r="F290" s="385"/>
      <c r="G290" s="385"/>
      <c r="H290" s="385"/>
      <c r="I290" s="385"/>
      <c r="J290" s="364"/>
      <c r="K290" s="364"/>
      <c r="L290" s="364"/>
      <c r="M290" s="364"/>
      <c r="N290" s="364"/>
      <c r="O290" s="364"/>
      <c r="P290" s="364"/>
      <c r="Q290" s="364"/>
      <c r="R290" s="364"/>
      <c r="S290" s="364"/>
      <c r="T290" s="364"/>
      <c r="U290" s="364"/>
      <c r="V290" s="364"/>
      <c r="W290" s="364"/>
      <c r="X290" s="364"/>
      <c r="Y290" s="364"/>
      <c r="Z290" s="364"/>
      <c r="AA290" s="364"/>
      <c r="AB290" s="364"/>
      <c r="AC290" s="364"/>
      <c r="AD290" s="364"/>
      <c r="AE290" s="364"/>
      <c r="AF290" s="364"/>
      <c r="AG290" s="364"/>
      <c r="AH290" s="364"/>
      <c r="AI290" s="364"/>
      <c r="AJ290" s="364"/>
      <c r="AK290" s="364"/>
      <c r="AL290" s="364"/>
      <c r="AM290" s="364"/>
      <c r="AN290" s="364"/>
      <c r="AO290" s="364"/>
      <c r="AP290" s="364"/>
      <c r="AQ290" s="364"/>
      <c r="AR290" s="364"/>
      <c r="AS290" s="364"/>
      <c r="AT290" s="364"/>
      <c r="AU290" s="364"/>
      <c r="AV290" s="364"/>
      <c r="AW290" s="364"/>
      <c r="AX290" s="364"/>
      <c r="AY290" s="364"/>
      <c r="AZ290" s="364"/>
      <c r="BA290" s="364"/>
      <c r="BB290" s="364"/>
      <c r="BC290" s="364"/>
      <c r="BD290" s="364"/>
      <c r="BE290" s="364"/>
      <c r="BF290" s="364"/>
      <c r="BG290" s="364"/>
      <c r="BH290" s="364"/>
      <c r="BI290" s="364"/>
      <c r="BJ290" s="364"/>
      <c r="BK290" s="364"/>
      <c r="BL290" s="364"/>
      <c r="BM290" s="364"/>
    </row>
    <row r="291" spans="1:65" s="376" customFormat="1" x14ac:dyDescent="0.35">
      <c r="A291" s="381"/>
      <c r="B291" s="382"/>
      <c r="C291" s="383"/>
      <c r="D291" s="384"/>
      <c r="E291" s="381"/>
      <c r="F291" s="385"/>
      <c r="G291" s="385"/>
      <c r="H291" s="385"/>
      <c r="I291" s="385"/>
      <c r="J291" s="364"/>
      <c r="K291" s="364"/>
      <c r="L291" s="364"/>
      <c r="M291" s="364"/>
      <c r="N291" s="364"/>
      <c r="O291" s="364"/>
      <c r="P291" s="364"/>
      <c r="Q291" s="364"/>
      <c r="R291" s="364"/>
      <c r="S291" s="364"/>
      <c r="T291" s="364"/>
      <c r="U291" s="364"/>
      <c r="V291" s="364"/>
      <c r="W291" s="364"/>
      <c r="X291" s="364"/>
      <c r="Y291" s="364"/>
      <c r="Z291" s="364"/>
      <c r="AA291" s="364"/>
      <c r="AB291" s="364"/>
      <c r="AC291" s="364"/>
      <c r="AD291" s="364"/>
      <c r="AE291" s="364"/>
      <c r="AF291" s="364"/>
      <c r="AG291" s="364"/>
      <c r="AH291" s="364"/>
      <c r="AI291" s="364"/>
      <c r="AJ291" s="364"/>
      <c r="AK291" s="364"/>
      <c r="AL291" s="364"/>
      <c r="AM291" s="364"/>
      <c r="AN291" s="364"/>
      <c r="AO291" s="364"/>
      <c r="AP291" s="364"/>
      <c r="AQ291" s="364"/>
      <c r="AR291" s="364"/>
      <c r="AS291" s="364"/>
      <c r="AT291" s="364"/>
      <c r="AU291" s="364"/>
      <c r="AV291" s="364"/>
      <c r="AW291" s="364"/>
      <c r="AX291" s="364"/>
      <c r="AY291" s="364"/>
      <c r="AZ291" s="364"/>
      <c r="BA291" s="364"/>
      <c r="BB291" s="364"/>
      <c r="BC291" s="364"/>
      <c r="BD291" s="364"/>
      <c r="BE291" s="364"/>
      <c r="BF291" s="364"/>
      <c r="BG291" s="364"/>
      <c r="BH291" s="364"/>
      <c r="BI291" s="364"/>
      <c r="BJ291" s="364"/>
      <c r="BK291" s="364"/>
      <c r="BL291" s="364"/>
      <c r="BM291" s="364"/>
    </row>
    <row r="292" spans="1:65" s="376" customFormat="1" x14ac:dyDescent="0.35">
      <c r="A292" s="381"/>
      <c r="B292" s="382"/>
      <c r="C292" s="383"/>
      <c r="D292" s="384"/>
      <c r="E292" s="381"/>
      <c r="F292" s="385"/>
      <c r="G292" s="385"/>
      <c r="H292" s="385"/>
      <c r="I292" s="385"/>
      <c r="J292" s="364"/>
      <c r="K292" s="364"/>
      <c r="L292" s="364"/>
      <c r="M292" s="364"/>
      <c r="N292" s="364"/>
      <c r="O292" s="364"/>
      <c r="P292" s="364"/>
      <c r="Q292" s="364"/>
      <c r="R292" s="364"/>
      <c r="S292" s="364"/>
      <c r="T292" s="364"/>
      <c r="U292" s="364"/>
      <c r="V292" s="364"/>
      <c r="W292" s="364"/>
      <c r="X292" s="364"/>
      <c r="Y292" s="364"/>
      <c r="Z292" s="364"/>
      <c r="AA292" s="364"/>
      <c r="AB292" s="364"/>
      <c r="AC292" s="364"/>
      <c r="AD292" s="364"/>
      <c r="AE292" s="364"/>
      <c r="AF292" s="364"/>
      <c r="AG292" s="364"/>
      <c r="AH292" s="364"/>
      <c r="AI292" s="364"/>
      <c r="AJ292" s="364"/>
      <c r="AK292" s="364"/>
      <c r="AL292" s="364"/>
      <c r="AM292" s="364"/>
      <c r="AN292" s="364"/>
      <c r="AO292" s="364"/>
      <c r="AP292" s="364"/>
      <c r="AQ292" s="364"/>
      <c r="AR292" s="364"/>
      <c r="AS292" s="364"/>
      <c r="AT292" s="364"/>
      <c r="AU292" s="364"/>
      <c r="AV292" s="364"/>
      <c r="AW292" s="364"/>
      <c r="AX292" s="364"/>
      <c r="AY292" s="364"/>
      <c r="AZ292" s="364"/>
      <c r="BA292" s="364"/>
      <c r="BB292" s="364"/>
      <c r="BC292" s="364"/>
      <c r="BD292" s="364"/>
      <c r="BE292" s="364"/>
      <c r="BF292" s="364"/>
      <c r="BG292" s="364"/>
      <c r="BH292" s="364"/>
      <c r="BI292" s="364"/>
      <c r="BJ292" s="364"/>
      <c r="BK292" s="364"/>
      <c r="BL292" s="364"/>
      <c r="BM292" s="364"/>
    </row>
    <row r="293" spans="1:65" s="376" customFormat="1" x14ac:dyDescent="0.35">
      <c r="A293" s="381"/>
      <c r="B293" s="382"/>
      <c r="C293" s="383"/>
      <c r="D293" s="384"/>
      <c r="E293" s="381"/>
      <c r="F293" s="385"/>
      <c r="G293" s="385"/>
      <c r="H293" s="385"/>
      <c r="I293" s="385"/>
      <c r="J293" s="364"/>
      <c r="K293" s="364"/>
      <c r="L293" s="364"/>
      <c r="M293" s="364"/>
      <c r="N293" s="364"/>
      <c r="O293" s="364"/>
      <c r="P293" s="364"/>
      <c r="Q293" s="364"/>
      <c r="R293" s="364"/>
      <c r="S293" s="364"/>
      <c r="T293" s="364"/>
      <c r="U293" s="364"/>
      <c r="V293" s="364"/>
      <c r="W293" s="364"/>
      <c r="X293" s="364"/>
      <c r="Y293" s="364"/>
      <c r="Z293" s="364"/>
      <c r="AA293" s="364"/>
      <c r="AB293" s="364"/>
      <c r="AC293" s="364"/>
      <c r="AD293" s="364"/>
      <c r="AE293" s="364"/>
      <c r="AF293" s="364"/>
      <c r="AG293" s="364"/>
      <c r="AH293" s="364"/>
      <c r="AI293" s="364"/>
      <c r="AJ293" s="364"/>
      <c r="AK293" s="364"/>
      <c r="AL293" s="364"/>
      <c r="AM293" s="364"/>
      <c r="AN293" s="364"/>
      <c r="AO293" s="364"/>
      <c r="AP293" s="364"/>
      <c r="AQ293" s="364"/>
      <c r="AR293" s="364"/>
      <c r="AS293" s="364"/>
      <c r="AT293" s="364"/>
      <c r="AU293" s="364"/>
      <c r="AV293" s="364"/>
      <c r="AW293" s="364"/>
      <c r="AX293" s="364"/>
      <c r="AY293" s="364"/>
      <c r="AZ293" s="364"/>
      <c r="BA293" s="364"/>
      <c r="BB293" s="364"/>
      <c r="BC293" s="364"/>
      <c r="BD293" s="364"/>
      <c r="BE293" s="364"/>
      <c r="BF293" s="364"/>
      <c r="BG293" s="364"/>
      <c r="BH293" s="364"/>
      <c r="BI293" s="364"/>
      <c r="BJ293" s="364"/>
      <c r="BK293" s="364"/>
      <c r="BL293" s="364"/>
      <c r="BM293" s="364"/>
    </row>
    <row r="294" spans="1:65" s="376" customFormat="1" x14ac:dyDescent="0.35">
      <c r="A294" s="381"/>
      <c r="B294" s="382"/>
      <c r="C294" s="383"/>
      <c r="D294" s="384"/>
      <c r="E294" s="381"/>
      <c r="F294" s="385"/>
      <c r="G294" s="385"/>
      <c r="H294" s="385"/>
      <c r="I294" s="385"/>
      <c r="J294" s="364"/>
      <c r="K294" s="364"/>
      <c r="L294" s="364"/>
      <c r="M294" s="364"/>
      <c r="N294" s="364"/>
      <c r="O294" s="364"/>
      <c r="P294" s="364"/>
      <c r="Q294" s="364"/>
      <c r="R294" s="364"/>
      <c r="S294" s="364"/>
      <c r="T294" s="364"/>
      <c r="U294" s="364"/>
      <c r="V294" s="364"/>
      <c r="W294" s="364"/>
      <c r="X294" s="364"/>
      <c r="Y294" s="364"/>
      <c r="Z294" s="364"/>
      <c r="AA294" s="364"/>
      <c r="AB294" s="364"/>
      <c r="AC294" s="364"/>
      <c r="AD294" s="364"/>
      <c r="AE294" s="364"/>
      <c r="AF294" s="364"/>
      <c r="AG294" s="364"/>
      <c r="AH294" s="364"/>
      <c r="AI294" s="364"/>
      <c r="AJ294" s="364"/>
      <c r="AK294" s="364"/>
      <c r="AL294" s="364"/>
      <c r="AM294" s="364"/>
      <c r="AN294" s="364"/>
      <c r="AO294" s="364"/>
      <c r="AP294" s="364"/>
      <c r="AQ294" s="364"/>
      <c r="AR294" s="364"/>
      <c r="AS294" s="364"/>
      <c r="AT294" s="364"/>
      <c r="AU294" s="364"/>
      <c r="AV294" s="364"/>
      <c r="AW294" s="364"/>
      <c r="AX294" s="364"/>
      <c r="AY294" s="364"/>
      <c r="AZ294" s="364"/>
      <c r="BA294" s="364"/>
      <c r="BB294" s="364"/>
      <c r="BC294" s="364"/>
      <c r="BD294" s="364"/>
      <c r="BE294" s="364"/>
      <c r="BF294" s="364"/>
      <c r="BG294" s="364"/>
      <c r="BH294" s="364"/>
      <c r="BI294" s="364"/>
      <c r="BJ294" s="364"/>
      <c r="BK294" s="364"/>
      <c r="BL294" s="364"/>
      <c r="BM294" s="364"/>
    </row>
    <row r="295" spans="1:65" s="376" customFormat="1" x14ac:dyDescent="0.35">
      <c r="A295" s="381"/>
      <c r="B295" s="382"/>
      <c r="C295" s="383"/>
      <c r="D295" s="384"/>
      <c r="E295" s="381"/>
      <c r="F295" s="385"/>
      <c r="G295" s="385"/>
      <c r="H295" s="385"/>
      <c r="I295" s="385"/>
      <c r="J295" s="364"/>
      <c r="K295" s="364"/>
      <c r="L295" s="364"/>
      <c r="M295" s="364"/>
      <c r="N295" s="364"/>
      <c r="O295" s="364"/>
      <c r="P295" s="364"/>
      <c r="Q295" s="364"/>
      <c r="R295" s="364"/>
      <c r="S295" s="364"/>
      <c r="T295" s="364"/>
      <c r="U295" s="364"/>
      <c r="V295" s="364"/>
      <c r="W295" s="364"/>
      <c r="X295" s="364"/>
      <c r="Y295" s="364"/>
      <c r="Z295" s="364"/>
      <c r="AA295" s="364"/>
      <c r="AB295" s="364"/>
      <c r="AC295" s="364"/>
      <c r="AD295" s="364"/>
      <c r="AE295" s="364"/>
      <c r="AF295" s="364"/>
      <c r="AG295" s="364"/>
      <c r="AH295" s="364"/>
      <c r="AI295" s="364"/>
      <c r="AJ295" s="364"/>
      <c r="AK295" s="364"/>
      <c r="AL295" s="364"/>
      <c r="AM295" s="364"/>
      <c r="AN295" s="364"/>
      <c r="AO295" s="364"/>
      <c r="AP295" s="364"/>
      <c r="AQ295" s="364"/>
      <c r="AR295" s="364"/>
      <c r="AS295" s="364"/>
      <c r="AT295" s="364"/>
      <c r="AU295" s="364"/>
      <c r="AV295" s="364"/>
      <c r="AW295" s="364"/>
      <c r="AX295" s="364"/>
      <c r="AY295" s="364"/>
      <c r="AZ295" s="364"/>
      <c r="BA295" s="364"/>
      <c r="BB295" s="364"/>
      <c r="BC295" s="364"/>
      <c r="BD295" s="364"/>
      <c r="BE295" s="364"/>
      <c r="BF295" s="364"/>
      <c r="BG295" s="364"/>
      <c r="BH295" s="364"/>
      <c r="BI295" s="364"/>
      <c r="BJ295" s="364"/>
      <c r="BK295" s="364"/>
      <c r="BL295" s="364"/>
      <c r="BM295" s="364"/>
    </row>
    <row r="296" spans="1:65" s="376" customFormat="1" x14ac:dyDescent="0.35">
      <c r="A296" s="381"/>
      <c r="B296" s="382"/>
      <c r="C296" s="383"/>
      <c r="D296" s="384"/>
      <c r="E296" s="381"/>
      <c r="F296" s="385"/>
      <c r="G296" s="385"/>
      <c r="H296" s="385"/>
      <c r="I296" s="385"/>
      <c r="J296" s="364"/>
      <c r="K296" s="364"/>
      <c r="L296" s="364"/>
      <c r="M296" s="364"/>
      <c r="N296" s="364"/>
      <c r="O296" s="364"/>
      <c r="P296" s="364"/>
      <c r="Q296" s="364"/>
      <c r="R296" s="364"/>
      <c r="S296" s="364"/>
      <c r="T296" s="364"/>
      <c r="U296" s="364"/>
      <c r="V296" s="364"/>
      <c r="W296" s="364"/>
      <c r="X296" s="364"/>
      <c r="Y296" s="364"/>
      <c r="Z296" s="364"/>
      <c r="AA296" s="364"/>
      <c r="AB296" s="364"/>
      <c r="AC296" s="364"/>
      <c r="AD296" s="364"/>
      <c r="AE296" s="364"/>
      <c r="AF296" s="364"/>
      <c r="AG296" s="364"/>
      <c r="AH296" s="364"/>
      <c r="AI296" s="364"/>
      <c r="AJ296" s="364"/>
      <c r="AK296" s="364"/>
      <c r="AL296" s="364"/>
      <c r="AM296" s="364"/>
      <c r="AN296" s="364"/>
      <c r="AO296" s="364"/>
      <c r="AP296" s="364"/>
      <c r="AQ296" s="364"/>
      <c r="AR296" s="364"/>
      <c r="AS296" s="364"/>
      <c r="AT296" s="364"/>
      <c r="AU296" s="364"/>
      <c r="AV296" s="364"/>
      <c r="AW296" s="364"/>
      <c r="AX296" s="364"/>
      <c r="AY296" s="364"/>
      <c r="AZ296" s="364"/>
      <c r="BA296" s="364"/>
      <c r="BB296" s="364"/>
      <c r="BC296" s="364"/>
      <c r="BD296" s="364"/>
      <c r="BE296" s="364"/>
      <c r="BF296" s="364"/>
      <c r="BG296" s="364"/>
      <c r="BH296" s="364"/>
      <c r="BI296" s="364"/>
      <c r="BJ296" s="364"/>
      <c r="BK296" s="364"/>
      <c r="BL296" s="364"/>
      <c r="BM296" s="364"/>
    </row>
  </sheetData>
  <customSheetViews>
    <customSheetView guid="{B571A6AA-5FF9-4D4B-83A0-0601E61E0A45}" scale="94" showPageBreaks="1" printArea="1" state="hidden">
      <selection activeCell="G114" sqref="G114"/>
      <pageMargins left="0.7" right="0.7" top="0.75" bottom="0.75" header="0.3" footer="0.3"/>
      <pageSetup paperSize="9" scale="55" orientation="landscape" horizontalDpi="4294967292" verticalDpi="4294967292" r:id="rId1"/>
      <headerFooter>
        <oddFooter>&amp;L&amp;K000000Rev01 del 30/04/2017&amp;C&amp;K000000MOD.9203-All4 Tabella tipologie reati presupposto&amp;R&amp;K000000Pag. &amp;P di &amp;N</oddFooter>
      </headerFooter>
    </customSheetView>
    <customSheetView guid="{1A0BD45B-5397-45F8-B479-7CCC97254D05}" scale="94" showPageBreaks="1" printArea="1" state="hidden">
      <selection activeCell="G114" sqref="G114"/>
      <pageMargins left="0.7" right="0.7" top="0.75" bottom="0.75" header="0.3" footer="0.3"/>
      <pageSetup paperSize="9" scale="55" orientation="landscape" horizontalDpi="4294967292" verticalDpi="4294967292" r:id="rId2"/>
      <headerFooter>
        <oddFooter>&amp;L&amp;K000000Rev01 del 30/04/2017&amp;C&amp;K000000MOD.9203-All4 Tabella tipologie reati presupposto&amp;R&amp;K000000Pag. &amp;P di &amp;N</oddFooter>
      </headerFooter>
    </customSheetView>
  </customSheetViews>
  <mergeCells count="4">
    <mergeCell ref="A1:F3"/>
    <mergeCell ref="G1:I4"/>
    <mergeCell ref="A4:D4"/>
    <mergeCell ref="A5:I5"/>
  </mergeCells>
  <phoneticPr fontId="2" type="noConversion"/>
  <pageMargins left="0.7" right="0.7" top="0.75" bottom="0.75" header="0.3" footer="0.3"/>
  <pageSetup paperSize="9" scale="55" orientation="landscape" horizontalDpi="4294967292" verticalDpi="4294967292" r:id="rId3"/>
  <headerFooter>
    <oddFooter>&amp;L&amp;K000000Rev01 del 30/04/2017&amp;C&amp;K000000MOD.9203-All4 Tabella tipologie reati presupposto&amp;R&amp;K000000Pag. &amp;P di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filterMode="1"/>
  <dimension ref="A1:K122"/>
  <sheetViews>
    <sheetView topLeftCell="B2" zoomScaleSheetLayoutView="85" workbookViewId="0">
      <selection activeCell="D7" sqref="D7"/>
    </sheetView>
  </sheetViews>
  <sheetFormatPr defaultColWidth="8.85546875" defaultRowHeight="15" x14ac:dyDescent="0.2"/>
  <cols>
    <col min="1" max="1" width="6.7109375" style="134" hidden="1" customWidth="1"/>
    <col min="2" max="2" width="40.85546875" style="36" customWidth="1"/>
    <col min="3" max="3" width="39.7109375" style="36" customWidth="1"/>
    <col min="4" max="4" width="46.42578125" style="36" customWidth="1"/>
    <col min="5" max="5" width="33.140625" style="36" hidden="1" customWidth="1"/>
    <col min="6" max="6" width="19.42578125" style="36" customWidth="1"/>
    <col min="7" max="7" width="17.28515625" style="35" customWidth="1"/>
    <col min="8" max="8" width="31.28515625" customWidth="1"/>
    <col min="9" max="16384" width="8.85546875" style="36"/>
  </cols>
  <sheetData>
    <row r="1" spans="1:11" ht="35.1" hidden="1" customHeight="1" thickBot="1" x14ac:dyDescent="0.25">
      <c r="A1" s="935" t="s">
        <v>663</v>
      </c>
      <c r="B1" s="935"/>
      <c r="C1" s="935"/>
      <c r="D1" s="935"/>
      <c r="E1" s="935"/>
      <c r="F1" s="935"/>
      <c r="G1" s="935"/>
    </row>
    <row r="2" spans="1:11" s="348" customFormat="1" ht="35.1" customHeight="1" x14ac:dyDescent="0.2">
      <c r="A2" s="332"/>
      <c r="B2" s="333"/>
      <c r="C2" s="354"/>
      <c r="D2" s="354"/>
      <c r="E2" s="332"/>
      <c r="F2" s="333"/>
      <c r="G2" s="333"/>
      <c r="H2" s="350"/>
    </row>
    <row r="3" spans="1:11" s="348" customFormat="1" ht="35.1" customHeight="1" x14ac:dyDescent="0.2">
      <c r="A3" s="332"/>
      <c r="B3" s="333"/>
      <c r="C3" s="936" t="s">
        <v>739</v>
      </c>
      <c r="D3" s="936"/>
      <c r="E3" s="331"/>
      <c r="F3" s="347"/>
      <c r="G3" s="349" t="s">
        <v>701</v>
      </c>
      <c r="H3" s="347"/>
      <c r="I3" s="349"/>
    </row>
    <row r="4" spans="1:11" s="348" customFormat="1" ht="35.1" customHeight="1" thickBot="1" x14ac:dyDescent="0.25">
      <c r="A4" s="332"/>
      <c r="B4" s="351"/>
      <c r="C4" s="352"/>
      <c r="D4" s="353"/>
      <c r="E4" s="330"/>
      <c r="F4" s="353"/>
      <c r="G4" s="353"/>
      <c r="H4" s="347"/>
      <c r="I4" s="349"/>
    </row>
    <row r="5" spans="1:11" customFormat="1" ht="24.75" thickBot="1" x14ac:dyDescent="0.25">
      <c r="A5" s="329" t="s">
        <v>30</v>
      </c>
      <c r="B5" s="334" t="s">
        <v>29</v>
      </c>
      <c r="C5" s="335" t="s">
        <v>31</v>
      </c>
      <c r="D5" s="336" t="s">
        <v>626</v>
      </c>
      <c r="E5" s="337" t="s">
        <v>678</v>
      </c>
      <c r="F5" s="338" t="s">
        <v>703</v>
      </c>
      <c r="G5" s="339" t="s">
        <v>704</v>
      </c>
      <c r="I5" s="36"/>
      <c r="J5" s="36"/>
      <c r="K5" s="36"/>
    </row>
    <row r="6" spans="1:11" customFormat="1" ht="25.5" hidden="1" x14ac:dyDescent="0.2">
      <c r="A6" s="340"/>
      <c r="B6" s="243" t="s">
        <v>667</v>
      </c>
      <c r="C6" s="243" t="s">
        <v>679</v>
      </c>
      <c r="D6" s="325" t="s">
        <v>510</v>
      </c>
      <c r="E6" s="325"/>
      <c r="F6" s="325" t="s">
        <v>705</v>
      </c>
      <c r="G6" s="242" t="s">
        <v>692</v>
      </c>
      <c r="I6" s="36" t="s">
        <v>692</v>
      </c>
      <c r="J6" s="36"/>
      <c r="K6" s="36"/>
    </row>
    <row r="7" spans="1:11" customFormat="1" ht="38.25" hidden="1" x14ac:dyDescent="0.2">
      <c r="A7" s="340"/>
      <c r="B7" s="243" t="s">
        <v>667</v>
      </c>
      <c r="C7" s="243" t="s">
        <v>679</v>
      </c>
      <c r="D7" s="325" t="s">
        <v>706</v>
      </c>
      <c r="E7" s="325"/>
      <c r="F7" s="325" t="s">
        <v>705</v>
      </c>
      <c r="G7" s="242" t="s">
        <v>699</v>
      </c>
      <c r="I7" s="36" t="s">
        <v>693</v>
      </c>
      <c r="J7" s="36"/>
      <c r="K7" s="36"/>
    </row>
    <row r="8" spans="1:11" customFormat="1" ht="17.25" hidden="1" customHeight="1" x14ac:dyDescent="0.2">
      <c r="A8" s="340"/>
      <c r="B8" s="243" t="s">
        <v>667</v>
      </c>
      <c r="C8" s="243" t="s">
        <v>679</v>
      </c>
      <c r="D8" s="325" t="s">
        <v>707</v>
      </c>
      <c r="E8" s="325"/>
      <c r="F8" s="325" t="s">
        <v>705</v>
      </c>
      <c r="G8" s="242" t="s">
        <v>692</v>
      </c>
      <c r="I8" s="36" t="s">
        <v>699</v>
      </c>
      <c r="J8" s="36"/>
      <c r="K8" s="36"/>
    </row>
    <row r="9" spans="1:11" customFormat="1" hidden="1" x14ac:dyDescent="0.2">
      <c r="A9" s="340"/>
      <c r="B9" s="243" t="s">
        <v>667</v>
      </c>
      <c r="C9" s="243" t="s">
        <v>679</v>
      </c>
      <c r="D9" s="325" t="s">
        <v>694</v>
      </c>
      <c r="E9" s="325"/>
      <c r="F9" s="325" t="s">
        <v>705</v>
      </c>
      <c r="G9" s="242" t="s">
        <v>692</v>
      </c>
      <c r="I9" s="36"/>
      <c r="J9" s="36"/>
      <c r="K9" s="36"/>
    </row>
    <row r="10" spans="1:11" customFormat="1" hidden="1" x14ac:dyDescent="0.2">
      <c r="A10" s="340"/>
      <c r="B10" s="243" t="s">
        <v>667</v>
      </c>
      <c r="C10" s="243" t="s">
        <v>679</v>
      </c>
      <c r="D10" s="325" t="s">
        <v>695</v>
      </c>
      <c r="E10" s="325"/>
      <c r="F10" s="325" t="s">
        <v>705</v>
      </c>
      <c r="G10" s="242" t="s">
        <v>692</v>
      </c>
      <c r="I10" s="36"/>
      <c r="J10" s="36"/>
      <c r="K10" s="36"/>
    </row>
    <row r="11" spans="1:11" customFormat="1" hidden="1" x14ac:dyDescent="0.2">
      <c r="A11" s="340"/>
      <c r="B11" s="243" t="s">
        <v>667</v>
      </c>
      <c r="C11" s="243" t="s">
        <v>679</v>
      </c>
      <c r="D11" s="325" t="s">
        <v>517</v>
      </c>
      <c r="E11" s="325"/>
      <c r="F11" s="325" t="s">
        <v>705</v>
      </c>
      <c r="G11" s="242" t="s">
        <v>692</v>
      </c>
      <c r="I11" s="36"/>
      <c r="J11" s="36"/>
      <c r="K11" s="36"/>
    </row>
    <row r="12" spans="1:11" customFormat="1" hidden="1" x14ac:dyDescent="0.2">
      <c r="A12" s="340"/>
      <c r="B12" s="243" t="s">
        <v>667</v>
      </c>
      <c r="C12" s="243" t="s">
        <v>679</v>
      </c>
      <c r="D12" s="325" t="s">
        <v>708</v>
      </c>
      <c r="E12" s="325"/>
      <c r="F12" s="325" t="s">
        <v>705</v>
      </c>
      <c r="G12" s="242" t="s">
        <v>692</v>
      </c>
      <c r="I12" s="36"/>
      <c r="J12" s="36"/>
      <c r="K12" s="36"/>
    </row>
    <row r="13" spans="1:11" customFormat="1" hidden="1" x14ac:dyDescent="0.2">
      <c r="A13" s="340"/>
      <c r="B13" s="243" t="s">
        <v>667</v>
      </c>
      <c r="C13" s="243" t="s">
        <v>679</v>
      </c>
      <c r="D13" s="325" t="s">
        <v>709</v>
      </c>
      <c r="E13" s="325"/>
      <c r="F13" s="325" t="s">
        <v>672</v>
      </c>
      <c r="G13" s="242" t="s">
        <v>692</v>
      </c>
      <c r="I13" s="36"/>
      <c r="J13" s="36"/>
      <c r="K13" s="36"/>
    </row>
    <row r="14" spans="1:11" customFormat="1" ht="38.25" x14ac:dyDescent="0.2">
      <c r="A14" s="242">
        <v>1</v>
      </c>
      <c r="B14" s="243" t="s">
        <v>36</v>
      </c>
      <c r="C14" s="243" t="s">
        <v>49</v>
      </c>
      <c r="D14" s="325" t="s">
        <v>710</v>
      </c>
      <c r="E14" s="325" t="s">
        <v>679</v>
      </c>
      <c r="F14" s="325" t="s">
        <v>711</v>
      </c>
      <c r="G14" s="242" t="s">
        <v>692</v>
      </c>
      <c r="H14" s="242" t="s">
        <v>253</v>
      </c>
      <c r="I14" s="36" t="s">
        <v>693</v>
      </c>
      <c r="J14" s="36"/>
      <c r="K14" s="36"/>
    </row>
    <row r="15" spans="1:11" customFormat="1" ht="60" x14ac:dyDescent="0.2">
      <c r="A15" s="179">
        <v>2</v>
      </c>
      <c r="B15" s="180" t="s">
        <v>36</v>
      </c>
      <c r="C15" s="180" t="s">
        <v>161</v>
      </c>
      <c r="D15" s="325" t="s">
        <v>712</v>
      </c>
      <c r="E15" s="326" t="s">
        <v>677</v>
      </c>
      <c r="F15" s="325" t="s">
        <v>711</v>
      </c>
      <c r="G15" s="179" t="s">
        <v>692</v>
      </c>
      <c r="H15" s="179" t="s">
        <v>253</v>
      </c>
      <c r="I15" s="36"/>
      <c r="J15" s="36"/>
      <c r="K15" s="36"/>
    </row>
    <row r="16" spans="1:11" customFormat="1" ht="45" x14ac:dyDescent="0.2">
      <c r="A16" s="179">
        <v>3</v>
      </c>
      <c r="B16" s="180" t="s">
        <v>36</v>
      </c>
      <c r="C16" s="180" t="s">
        <v>50</v>
      </c>
      <c r="D16" s="325" t="s">
        <v>712</v>
      </c>
      <c r="E16" s="326" t="s">
        <v>677</v>
      </c>
      <c r="F16" s="325" t="s">
        <v>711</v>
      </c>
      <c r="G16" s="179" t="s">
        <v>692</v>
      </c>
      <c r="H16" s="179" t="s">
        <v>253</v>
      </c>
      <c r="I16" s="36"/>
      <c r="J16" s="36"/>
      <c r="K16" s="36"/>
    </row>
    <row r="17" spans="1:11" customFormat="1" ht="30" x14ac:dyDescent="0.2">
      <c r="A17" s="179">
        <v>4</v>
      </c>
      <c r="B17" s="180" t="s">
        <v>36</v>
      </c>
      <c r="C17" s="180" t="s">
        <v>51</v>
      </c>
      <c r="D17" s="325" t="s">
        <v>712</v>
      </c>
      <c r="E17" s="326" t="s">
        <v>403</v>
      </c>
      <c r="F17" s="325" t="s">
        <v>711</v>
      </c>
      <c r="G17" s="179" t="s">
        <v>692</v>
      </c>
      <c r="H17" s="179" t="s">
        <v>253</v>
      </c>
      <c r="I17" s="36"/>
      <c r="J17" s="36"/>
      <c r="K17" s="36"/>
    </row>
    <row r="18" spans="1:11" customFormat="1" ht="39.75" customHeight="1" x14ac:dyDescent="0.2">
      <c r="A18" s="179">
        <v>4</v>
      </c>
      <c r="B18" s="180" t="s">
        <v>36</v>
      </c>
      <c r="C18" s="180" t="s">
        <v>51</v>
      </c>
      <c r="D18" s="325" t="s">
        <v>712</v>
      </c>
      <c r="E18" s="326" t="s">
        <v>677</v>
      </c>
      <c r="F18" s="325" t="s">
        <v>711</v>
      </c>
      <c r="G18" s="179" t="s">
        <v>692</v>
      </c>
      <c r="H18" s="179" t="s">
        <v>253</v>
      </c>
      <c r="I18" s="36"/>
      <c r="J18" s="36"/>
      <c r="K18" s="36"/>
    </row>
    <row r="19" spans="1:11" customFormat="1" ht="30" x14ac:dyDescent="0.2">
      <c r="A19" s="179">
        <v>5</v>
      </c>
      <c r="B19" s="180" t="s">
        <v>36</v>
      </c>
      <c r="C19" s="180" t="s">
        <v>52</v>
      </c>
      <c r="D19" s="325" t="s">
        <v>713</v>
      </c>
      <c r="E19" s="326" t="s">
        <v>676</v>
      </c>
      <c r="F19" s="325" t="s">
        <v>711</v>
      </c>
      <c r="G19" s="179" t="s">
        <v>692</v>
      </c>
      <c r="H19" s="179" t="s">
        <v>253</v>
      </c>
      <c r="I19" s="36"/>
      <c r="J19" s="36"/>
      <c r="K19" s="36"/>
    </row>
    <row r="20" spans="1:11" s="23" customFormat="1" ht="45" hidden="1" x14ac:dyDescent="0.2">
      <c r="A20" s="179">
        <v>6</v>
      </c>
      <c r="B20" s="181" t="s">
        <v>34</v>
      </c>
      <c r="C20" s="181" t="s">
        <v>53</v>
      </c>
      <c r="D20" s="325" t="s">
        <v>713</v>
      </c>
      <c r="E20" s="327"/>
      <c r="F20" s="327" t="s">
        <v>705</v>
      </c>
      <c r="G20" s="179" t="s">
        <v>692</v>
      </c>
      <c r="H20" s="179" t="s">
        <v>668</v>
      </c>
    </row>
    <row r="21" spans="1:11" s="23" customFormat="1" ht="30" hidden="1" x14ac:dyDescent="0.2">
      <c r="A21" s="179">
        <v>7</v>
      </c>
      <c r="B21" s="181" t="s">
        <v>34</v>
      </c>
      <c r="C21" s="181" t="s">
        <v>54</v>
      </c>
      <c r="D21" s="325" t="s">
        <v>713</v>
      </c>
      <c r="E21" s="327"/>
      <c r="F21" s="327" t="s">
        <v>705</v>
      </c>
      <c r="G21" s="179" t="s">
        <v>692</v>
      </c>
      <c r="H21" s="179" t="s">
        <v>668</v>
      </c>
    </row>
    <row r="22" spans="1:11" s="23" customFormat="1" ht="45" x14ac:dyDescent="0.2">
      <c r="A22" s="179">
        <v>8</v>
      </c>
      <c r="B22" s="181" t="s">
        <v>34</v>
      </c>
      <c r="C22" s="181" t="s">
        <v>55</v>
      </c>
      <c r="D22" s="325" t="s">
        <v>713</v>
      </c>
      <c r="E22" s="326" t="s">
        <v>676</v>
      </c>
      <c r="F22" s="327" t="s">
        <v>705</v>
      </c>
      <c r="G22" s="179" t="s">
        <v>692</v>
      </c>
      <c r="H22" s="179" t="s">
        <v>253</v>
      </c>
    </row>
    <row r="23" spans="1:11" s="23" customFormat="1" ht="60" hidden="1" x14ac:dyDescent="0.2">
      <c r="A23" s="179">
        <v>9</v>
      </c>
      <c r="B23" s="181" t="s">
        <v>34</v>
      </c>
      <c r="C23" s="181" t="s">
        <v>56</v>
      </c>
      <c r="D23" s="325" t="s">
        <v>713</v>
      </c>
      <c r="E23" s="327"/>
      <c r="F23" s="327" t="s">
        <v>705</v>
      </c>
      <c r="G23" s="179" t="s">
        <v>692</v>
      </c>
      <c r="H23" s="179" t="s">
        <v>668</v>
      </c>
    </row>
    <row r="24" spans="1:11" s="23" customFormat="1" ht="45" hidden="1" x14ac:dyDescent="0.2">
      <c r="A24" s="179">
        <v>10</v>
      </c>
      <c r="B24" s="181" t="s">
        <v>34</v>
      </c>
      <c r="C24" s="181" t="s">
        <v>57</v>
      </c>
      <c r="D24" s="325" t="s">
        <v>713</v>
      </c>
      <c r="E24" s="327"/>
      <c r="F24" s="327" t="s">
        <v>705</v>
      </c>
      <c r="G24" s="179" t="s">
        <v>692</v>
      </c>
      <c r="H24" s="179" t="s">
        <v>668</v>
      </c>
    </row>
    <row r="25" spans="1:11" s="23" customFormat="1" ht="60" hidden="1" x14ac:dyDescent="0.2">
      <c r="A25" s="179">
        <v>11</v>
      </c>
      <c r="B25" s="181" t="s">
        <v>34</v>
      </c>
      <c r="C25" s="181" t="s">
        <v>58</v>
      </c>
      <c r="D25" s="325" t="s">
        <v>713</v>
      </c>
      <c r="E25" s="327"/>
      <c r="F25" s="327" t="s">
        <v>705</v>
      </c>
      <c r="G25" s="179" t="s">
        <v>692</v>
      </c>
      <c r="H25" s="179" t="s">
        <v>668</v>
      </c>
    </row>
    <row r="26" spans="1:11" s="23" customFormat="1" ht="30" hidden="1" x14ac:dyDescent="0.2">
      <c r="A26" s="179">
        <v>12</v>
      </c>
      <c r="B26" s="181" t="s">
        <v>34</v>
      </c>
      <c r="C26" s="181" t="s">
        <v>59</v>
      </c>
      <c r="D26" s="325" t="s">
        <v>713</v>
      </c>
      <c r="E26" s="327"/>
      <c r="F26" s="327" t="s">
        <v>705</v>
      </c>
      <c r="G26" s="179" t="s">
        <v>692</v>
      </c>
      <c r="H26" s="179" t="s">
        <v>668</v>
      </c>
    </row>
    <row r="27" spans="1:11" s="23" customFormat="1" ht="60" hidden="1" x14ac:dyDescent="0.2">
      <c r="A27" s="179">
        <v>13</v>
      </c>
      <c r="B27" s="181" t="s">
        <v>34</v>
      </c>
      <c r="C27" s="181" t="s">
        <v>60</v>
      </c>
      <c r="D27" s="325" t="s">
        <v>713</v>
      </c>
      <c r="E27" s="327"/>
      <c r="F27" s="327" t="s">
        <v>705</v>
      </c>
      <c r="G27" s="179" t="s">
        <v>692</v>
      </c>
      <c r="H27" s="179" t="s">
        <v>668</v>
      </c>
    </row>
    <row r="28" spans="1:11" s="23" customFormat="1" ht="30" hidden="1" x14ac:dyDescent="0.2">
      <c r="A28" s="179">
        <v>14</v>
      </c>
      <c r="B28" s="181" t="s">
        <v>34</v>
      </c>
      <c r="C28" s="181" t="s">
        <v>61</v>
      </c>
      <c r="D28" s="325" t="s">
        <v>713</v>
      </c>
      <c r="E28" s="327"/>
      <c r="F28" s="327" t="s">
        <v>705</v>
      </c>
      <c r="G28" s="179" t="s">
        <v>692</v>
      </c>
      <c r="H28" s="179" t="s">
        <v>668</v>
      </c>
    </row>
    <row r="29" spans="1:11" s="23" customFormat="1" ht="45" hidden="1" x14ac:dyDescent="0.2">
      <c r="A29" s="179">
        <v>15</v>
      </c>
      <c r="B29" s="181" t="s">
        <v>34</v>
      </c>
      <c r="C29" s="181" t="s">
        <v>62</v>
      </c>
      <c r="D29" s="325" t="s">
        <v>713</v>
      </c>
      <c r="E29" s="327"/>
      <c r="F29" s="327" t="s">
        <v>705</v>
      </c>
      <c r="G29" s="179" t="s">
        <v>692</v>
      </c>
      <c r="H29" s="179" t="s">
        <v>668</v>
      </c>
    </row>
    <row r="30" spans="1:11" s="23" customFormat="1" ht="45" hidden="1" x14ac:dyDescent="0.2">
      <c r="A30" s="179">
        <v>16</v>
      </c>
      <c r="B30" s="181" t="s">
        <v>34</v>
      </c>
      <c r="C30" s="181" t="s">
        <v>63</v>
      </c>
      <c r="D30" s="325" t="s">
        <v>713</v>
      </c>
      <c r="E30" s="327"/>
      <c r="F30" s="327" t="s">
        <v>705</v>
      </c>
      <c r="G30" s="179" t="s">
        <v>692</v>
      </c>
      <c r="H30" s="179" t="s">
        <v>668</v>
      </c>
    </row>
    <row r="31" spans="1:11" s="23" customFormat="1" ht="75" x14ac:dyDescent="0.2">
      <c r="A31" s="179">
        <v>17</v>
      </c>
      <c r="B31" s="181" t="s">
        <v>35</v>
      </c>
      <c r="C31" s="181" t="s">
        <v>64</v>
      </c>
      <c r="D31" s="327" t="s">
        <v>696</v>
      </c>
      <c r="E31" s="327" t="s">
        <v>671</v>
      </c>
      <c r="F31" s="327"/>
      <c r="G31" s="179" t="s">
        <v>714</v>
      </c>
      <c r="H31" s="179" t="s">
        <v>253</v>
      </c>
    </row>
    <row r="32" spans="1:11" s="23" customFormat="1" ht="30" x14ac:dyDescent="0.2">
      <c r="A32" s="179">
        <v>17</v>
      </c>
      <c r="B32" s="181" t="s">
        <v>35</v>
      </c>
      <c r="C32" s="181" t="s">
        <v>64</v>
      </c>
      <c r="D32" s="327"/>
      <c r="E32" s="327" t="s">
        <v>670</v>
      </c>
      <c r="F32" s="327"/>
      <c r="G32" s="179" t="s">
        <v>714</v>
      </c>
      <c r="H32" s="179" t="s">
        <v>253</v>
      </c>
    </row>
    <row r="33" spans="1:11" s="23" customFormat="1" ht="105" hidden="1" x14ac:dyDescent="0.2">
      <c r="A33" s="179">
        <v>18</v>
      </c>
      <c r="B33" s="181" t="s">
        <v>35</v>
      </c>
      <c r="C33" s="181" t="s">
        <v>65</v>
      </c>
      <c r="D33" s="327"/>
      <c r="E33" s="327"/>
      <c r="F33" s="327"/>
      <c r="G33" s="179"/>
      <c r="H33" s="179" t="s">
        <v>668</v>
      </c>
    </row>
    <row r="34" spans="1:11" s="23" customFormat="1" ht="30" x14ac:dyDescent="0.2">
      <c r="A34" s="179">
        <v>19</v>
      </c>
      <c r="B34" s="181" t="s">
        <v>35</v>
      </c>
      <c r="C34" s="181" t="s">
        <v>66</v>
      </c>
      <c r="D34" s="327"/>
      <c r="E34" s="327" t="s">
        <v>403</v>
      </c>
      <c r="F34" s="327"/>
      <c r="G34" s="179" t="s">
        <v>692</v>
      </c>
      <c r="H34" s="179" t="s">
        <v>253</v>
      </c>
    </row>
    <row r="35" spans="1:11" s="23" customFormat="1" ht="30" x14ac:dyDescent="0.2">
      <c r="A35" s="179">
        <v>19</v>
      </c>
      <c r="B35" s="181" t="s">
        <v>35</v>
      </c>
      <c r="C35" s="181" t="s">
        <v>66</v>
      </c>
      <c r="D35" s="327"/>
      <c r="E35" s="327" t="s">
        <v>674</v>
      </c>
      <c r="F35" s="327"/>
      <c r="G35" s="179" t="s">
        <v>692</v>
      </c>
      <c r="H35" s="179" t="s">
        <v>253</v>
      </c>
    </row>
    <row r="36" spans="1:11" s="23" customFormat="1" ht="60" hidden="1" x14ac:dyDescent="0.2">
      <c r="A36" s="179">
        <v>20</v>
      </c>
      <c r="B36" s="181" t="s">
        <v>35</v>
      </c>
      <c r="C36" s="181" t="s">
        <v>180</v>
      </c>
      <c r="D36" s="327"/>
      <c r="E36" s="327"/>
      <c r="F36" s="327"/>
      <c r="G36" s="179"/>
      <c r="H36" s="179" t="s">
        <v>668</v>
      </c>
    </row>
    <row r="37" spans="1:11" s="23" customFormat="1" ht="30" x14ac:dyDescent="0.2">
      <c r="A37" s="179">
        <v>21</v>
      </c>
      <c r="B37" s="181" t="s">
        <v>35</v>
      </c>
      <c r="C37" s="181" t="s">
        <v>67</v>
      </c>
      <c r="D37" s="327"/>
      <c r="E37" s="327" t="s">
        <v>670</v>
      </c>
      <c r="F37" s="327"/>
      <c r="G37" s="179" t="s">
        <v>692</v>
      </c>
      <c r="H37" s="179" t="s">
        <v>253</v>
      </c>
    </row>
    <row r="38" spans="1:11" s="23" customFormat="1" ht="45" x14ac:dyDescent="0.2">
      <c r="A38" s="179">
        <v>22</v>
      </c>
      <c r="B38" s="181" t="s">
        <v>35</v>
      </c>
      <c r="C38" s="181" t="s">
        <v>68</v>
      </c>
      <c r="D38" s="327"/>
      <c r="E38" s="327" t="s">
        <v>673</v>
      </c>
      <c r="F38" s="327"/>
      <c r="G38" s="179" t="s">
        <v>692</v>
      </c>
      <c r="H38" s="179" t="s">
        <v>253</v>
      </c>
    </row>
    <row r="39" spans="1:11" s="23" customFormat="1" ht="30" hidden="1" x14ac:dyDescent="0.2">
      <c r="A39" s="179">
        <v>23</v>
      </c>
      <c r="B39" s="181" t="s">
        <v>35</v>
      </c>
      <c r="C39" s="181" t="s">
        <v>69</v>
      </c>
      <c r="D39" s="327"/>
      <c r="E39" s="327"/>
      <c r="F39" s="327"/>
      <c r="G39" s="179"/>
      <c r="H39" s="179" t="s">
        <v>668</v>
      </c>
    </row>
    <row r="40" spans="1:11" s="23" customFormat="1" ht="105" hidden="1" x14ac:dyDescent="0.2">
      <c r="A40" s="179">
        <v>24</v>
      </c>
      <c r="B40" s="181" t="s">
        <v>35</v>
      </c>
      <c r="C40" s="181" t="s">
        <v>70</v>
      </c>
      <c r="D40" s="327"/>
      <c r="E40" s="327"/>
      <c r="F40" s="327"/>
      <c r="G40" s="179"/>
      <c r="H40" s="179" t="s">
        <v>668</v>
      </c>
    </row>
    <row r="41" spans="1:11" customFormat="1" ht="30" hidden="1" x14ac:dyDescent="0.2">
      <c r="A41" s="179">
        <v>25</v>
      </c>
      <c r="B41" s="180" t="s">
        <v>36</v>
      </c>
      <c r="C41" s="180" t="s">
        <v>71</v>
      </c>
      <c r="D41" s="326" t="s">
        <v>715</v>
      </c>
      <c r="E41" s="326"/>
      <c r="F41" s="326" t="s">
        <v>716</v>
      </c>
      <c r="G41" s="179" t="s">
        <v>692</v>
      </c>
      <c r="H41" s="179" t="s">
        <v>668</v>
      </c>
      <c r="I41" s="36"/>
      <c r="J41" s="36"/>
      <c r="K41" s="36"/>
    </row>
    <row r="42" spans="1:11" customFormat="1" ht="30" x14ac:dyDescent="0.2">
      <c r="A42" s="179">
        <v>26</v>
      </c>
      <c r="B42" s="180" t="s">
        <v>36</v>
      </c>
      <c r="C42" s="180" t="s">
        <v>72</v>
      </c>
      <c r="D42" s="326" t="s">
        <v>715</v>
      </c>
      <c r="E42" s="326" t="s">
        <v>679</v>
      </c>
      <c r="F42" s="326" t="s">
        <v>716</v>
      </c>
      <c r="G42" s="179" t="s">
        <v>692</v>
      </c>
      <c r="H42" s="179" t="s">
        <v>253</v>
      </c>
      <c r="I42" s="36"/>
      <c r="J42" s="36"/>
      <c r="K42" s="36"/>
    </row>
    <row r="43" spans="1:11" customFormat="1" ht="29.25" customHeight="1" x14ac:dyDescent="0.2">
      <c r="A43" s="179">
        <v>27</v>
      </c>
      <c r="B43" s="180" t="s">
        <v>36</v>
      </c>
      <c r="C43" s="180" t="s">
        <v>73</v>
      </c>
      <c r="D43" s="326" t="s">
        <v>715</v>
      </c>
      <c r="E43" s="326" t="s">
        <v>679</v>
      </c>
      <c r="F43" s="326" t="s">
        <v>716</v>
      </c>
      <c r="G43" s="179" t="s">
        <v>692</v>
      </c>
      <c r="H43" s="179" t="s">
        <v>253</v>
      </c>
      <c r="I43" s="36"/>
      <c r="J43" s="36"/>
      <c r="K43" s="36"/>
    </row>
    <row r="44" spans="1:11" customFormat="1" ht="29.25" customHeight="1" x14ac:dyDescent="0.2">
      <c r="A44" s="179">
        <v>28</v>
      </c>
      <c r="B44" s="180" t="s">
        <v>36</v>
      </c>
      <c r="C44" s="180" t="s">
        <v>74</v>
      </c>
      <c r="D44" s="326" t="s">
        <v>715</v>
      </c>
      <c r="E44" s="326" t="s">
        <v>679</v>
      </c>
      <c r="F44" s="326" t="s">
        <v>716</v>
      </c>
      <c r="G44" s="179" t="s">
        <v>692</v>
      </c>
      <c r="H44" s="179" t="s">
        <v>253</v>
      </c>
      <c r="I44" s="36"/>
      <c r="J44" s="36"/>
      <c r="K44" s="36"/>
    </row>
    <row r="45" spans="1:11" customFormat="1" ht="29.25" customHeight="1" x14ac:dyDescent="0.2">
      <c r="A45" s="179">
        <v>29</v>
      </c>
      <c r="B45" s="180" t="s">
        <v>36</v>
      </c>
      <c r="C45" s="180" t="s">
        <v>75</v>
      </c>
      <c r="D45" s="326" t="s">
        <v>715</v>
      </c>
      <c r="E45" s="326" t="s">
        <v>679</v>
      </c>
      <c r="F45" s="326" t="s">
        <v>716</v>
      </c>
      <c r="G45" s="179" t="s">
        <v>692</v>
      </c>
      <c r="H45" s="179" t="s">
        <v>253</v>
      </c>
      <c r="I45" s="36"/>
      <c r="J45" s="36"/>
      <c r="K45" s="36"/>
    </row>
    <row r="46" spans="1:11" customFormat="1" ht="29.25" customHeight="1" x14ac:dyDescent="0.2">
      <c r="A46" s="179">
        <v>30</v>
      </c>
      <c r="B46" s="180" t="s">
        <v>36</v>
      </c>
      <c r="C46" s="180" t="s">
        <v>76</v>
      </c>
      <c r="D46" s="326" t="s">
        <v>715</v>
      </c>
      <c r="E46" s="326" t="s">
        <v>679</v>
      </c>
      <c r="F46" s="326" t="s">
        <v>716</v>
      </c>
      <c r="G46" s="179" t="s">
        <v>692</v>
      </c>
      <c r="H46" s="179" t="s">
        <v>253</v>
      </c>
      <c r="I46" s="36"/>
      <c r="J46" s="36"/>
      <c r="K46" s="36"/>
    </row>
    <row r="47" spans="1:11" customFormat="1" ht="30" x14ac:dyDescent="0.2">
      <c r="A47" s="179">
        <v>31</v>
      </c>
      <c r="B47" s="180" t="s">
        <v>36</v>
      </c>
      <c r="C47" s="180" t="s">
        <v>77</v>
      </c>
      <c r="D47" s="326" t="s">
        <v>715</v>
      </c>
      <c r="E47" s="326" t="s">
        <v>679</v>
      </c>
      <c r="F47" s="326" t="s">
        <v>716</v>
      </c>
      <c r="G47" s="179" t="s">
        <v>692</v>
      </c>
      <c r="H47" s="179" t="s">
        <v>253</v>
      </c>
      <c r="I47" s="36"/>
      <c r="J47" s="36"/>
      <c r="K47" s="36"/>
    </row>
    <row r="48" spans="1:11" s="23" customFormat="1" ht="45" hidden="1" x14ac:dyDescent="0.2">
      <c r="A48" s="179">
        <v>32</v>
      </c>
      <c r="B48" s="181" t="s">
        <v>37</v>
      </c>
      <c r="C48" s="181" t="s">
        <v>78</v>
      </c>
      <c r="D48" s="327"/>
      <c r="E48" s="327"/>
      <c r="F48" s="327"/>
      <c r="G48" s="179"/>
      <c r="H48" s="179" t="s">
        <v>668</v>
      </c>
    </row>
    <row r="49" spans="1:8" s="23" customFormat="1" ht="45" hidden="1" x14ac:dyDescent="0.2">
      <c r="A49" s="179">
        <v>33</v>
      </c>
      <c r="B49" s="181" t="s">
        <v>37</v>
      </c>
      <c r="C49" s="181" t="s">
        <v>79</v>
      </c>
      <c r="D49" s="327"/>
      <c r="E49" s="327"/>
      <c r="F49" s="327"/>
      <c r="G49" s="179"/>
      <c r="H49" s="179" t="s">
        <v>668</v>
      </c>
    </row>
    <row r="50" spans="1:8" s="23" customFormat="1" ht="45" hidden="1" x14ac:dyDescent="0.2">
      <c r="A50" s="179">
        <v>34</v>
      </c>
      <c r="B50" s="181" t="s">
        <v>37</v>
      </c>
      <c r="C50" s="181" t="s">
        <v>80</v>
      </c>
      <c r="D50" s="327"/>
      <c r="E50" s="327"/>
      <c r="F50" s="327"/>
      <c r="G50" s="179"/>
      <c r="H50" s="179" t="s">
        <v>668</v>
      </c>
    </row>
    <row r="51" spans="1:8" s="23" customFormat="1" ht="45" x14ac:dyDescent="0.2">
      <c r="A51" s="179">
        <v>35</v>
      </c>
      <c r="B51" s="181" t="s">
        <v>37</v>
      </c>
      <c r="C51" s="181" t="s">
        <v>81</v>
      </c>
      <c r="D51" s="327" t="s">
        <v>717</v>
      </c>
      <c r="E51" s="327" t="s">
        <v>680</v>
      </c>
      <c r="F51" s="327" t="s">
        <v>677</v>
      </c>
      <c r="G51" s="179" t="s">
        <v>692</v>
      </c>
      <c r="H51" s="179" t="s">
        <v>253</v>
      </c>
    </row>
    <row r="52" spans="1:8" s="23" customFormat="1" ht="60" hidden="1" x14ac:dyDescent="0.2">
      <c r="A52" s="179">
        <v>36</v>
      </c>
      <c r="B52" s="181" t="s">
        <v>37</v>
      </c>
      <c r="C52" s="181" t="s">
        <v>82</v>
      </c>
      <c r="D52" s="327" t="s">
        <v>718</v>
      </c>
      <c r="E52" s="327"/>
      <c r="F52" s="327" t="s">
        <v>677</v>
      </c>
      <c r="G52" s="179" t="s">
        <v>692</v>
      </c>
      <c r="H52" s="179" t="s">
        <v>668</v>
      </c>
    </row>
    <row r="53" spans="1:8" s="23" customFormat="1" ht="45" hidden="1" x14ac:dyDescent="0.2">
      <c r="A53" s="179">
        <v>37</v>
      </c>
      <c r="B53" s="181" t="s">
        <v>37</v>
      </c>
      <c r="C53" s="181" t="s">
        <v>83</v>
      </c>
      <c r="D53" s="327"/>
      <c r="E53" s="327"/>
      <c r="F53" s="327"/>
      <c r="G53" s="179"/>
      <c r="H53" s="179" t="s">
        <v>668</v>
      </c>
    </row>
    <row r="54" spans="1:8" s="23" customFormat="1" ht="60" hidden="1" x14ac:dyDescent="0.2">
      <c r="A54" s="179">
        <v>38</v>
      </c>
      <c r="B54" s="181" t="s">
        <v>37</v>
      </c>
      <c r="C54" s="181" t="s">
        <v>84</v>
      </c>
      <c r="D54" s="327"/>
      <c r="E54" s="327"/>
      <c r="F54" s="327"/>
      <c r="G54" s="179"/>
      <c r="H54" s="179" t="s">
        <v>668</v>
      </c>
    </row>
    <row r="55" spans="1:8" s="23" customFormat="1" ht="45" hidden="1" x14ac:dyDescent="0.2">
      <c r="A55" s="179">
        <v>39</v>
      </c>
      <c r="B55" s="181" t="s">
        <v>37</v>
      </c>
      <c r="C55" s="181" t="s">
        <v>85</v>
      </c>
      <c r="D55" s="327" t="s">
        <v>718</v>
      </c>
      <c r="E55" s="327"/>
      <c r="F55" s="327" t="s">
        <v>677</v>
      </c>
      <c r="G55" s="179" t="s">
        <v>692</v>
      </c>
      <c r="H55" s="179" t="s">
        <v>668</v>
      </c>
    </row>
    <row r="56" spans="1:8" s="23" customFormat="1" ht="45" x14ac:dyDescent="0.2">
      <c r="A56" s="179">
        <v>40</v>
      </c>
      <c r="B56" s="181" t="s">
        <v>37</v>
      </c>
      <c r="C56" s="327" t="s">
        <v>86</v>
      </c>
      <c r="D56" s="327" t="s">
        <v>719</v>
      </c>
      <c r="E56" s="327" t="s">
        <v>674</v>
      </c>
      <c r="F56" s="327" t="s">
        <v>720</v>
      </c>
      <c r="G56" s="179" t="s">
        <v>692</v>
      </c>
      <c r="H56" s="179" t="s">
        <v>253</v>
      </c>
    </row>
    <row r="57" spans="1:8" s="23" customFormat="1" ht="45" hidden="1" x14ac:dyDescent="0.2">
      <c r="A57" s="179">
        <v>41</v>
      </c>
      <c r="B57" s="181" t="s">
        <v>37</v>
      </c>
      <c r="C57" s="327" t="s">
        <v>87</v>
      </c>
      <c r="D57" s="327" t="s">
        <v>721</v>
      </c>
      <c r="E57" s="327"/>
      <c r="F57" s="327" t="s">
        <v>722</v>
      </c>
      <c r="G57" s="179" t="s">
        <v>692</v>
      </c>
      <c r="H57" s="179" t="s">
        <v>668</v>
      </c>
    </row>
    <row r="58" spans="1:8" s="23" customFormat="1" ht="30" x14ac:dyDescent="0.2">
      <c r="A58" s="179">
        <v>42</v>
      </c>
      <c r="B58" s="181" t="s">
        <v>38</v>
      </c>
      <c r="C58" s="181" t="s">
        <v>88</v>
      </c>
      <c r="D58" s="327" t="s">
        <v>723</v>
      </c>
      <c r="E58" s="327" t="s">
        <v>681</v>
      </c>
      <c r="F58" s="327" t="s">
        <v>722</v>
      </c>
      <c r="G58" s="179" t="s">
        <v>692</v>
      </c>
      <c r="H58" s="179" t="s">
        <v>253</v>
      </c>
    </row>
    <row r="59" spans="1:8" s="23" customFormat="1" ht="30" hidden="1" x14ac:dyDescent="0.2">
      <c r="A59" s="179">
        <v>43</v>
      </c>
      <c r="B59" s="181" t="s">
        <v>38</v>
      </c>
      <c r="C59" s="181" t="s">
        <v>89</v>
      </c>
      <c r="D59" s="327"/>
      <c r="E59" s="327"/>
      <c r="F59" s="327"/>
      <c r="G59" s="179"/>
      <c r="H59" s="179" t="s">
        <v>668</v>
      </c>
    </row>
    <row r="60" spans="1:8" s="23" customFormat="1" ht="30" x14ac:dyDescent="0.2">
      <c r="A60" s="179">
        <v>44</v>
      </c>
      <c r="B60" s="181" t="s">
        <v>38</v>
      </c>
      <c r="C60" s="181" t="s">
        <v>200</v>
      </c>
      <c r="D60" s="327" t="s">
        <v>724</v>
      </c>
      <c r="E60" s="327" t="s">
        <v>682</v>
      </c>
      <c r="F60" s="327" t="s">
        <v>722</v>
      </c>
      <c r="G60" s="179" t="s">
        <v>692</v>
      </c>
      <c r="H60" s="179" t="s">
        <v>253</v>
      </c>
    </row>
    <row r="61" spans="1:8" s="23" customFormat="1" ht="29.25" customHeight="1" x14ac:dyDescent="0.2">
      <c r="A61" s="179">
        <v>45</v>
      </c>
      <c r="B61" s="181" t="s">
        <v>38</v>
      </c>
      <c r="C61" s="181" t="s">
        <v>90</v>
      </c>
      <c r="D61" s="327" t="s">
        <v>723</v>
      </c>
      <c r="E61" s="327" t="s">
        <v>403</v>
      </c>
      <c r="F61" s="327" t="s">
        <v>722</v>
      </c>
      <c r="G61" s="179" t="s">
        <v>692</v>
      </c>
      <c r="H61" s="179" t="s">
        <v>253</v>
      </c>
    </row>
    <row r="62" spans="1:8" s="23" customFormat="1" ht="29.25" customHeight="1" x14ac:dyDescent="0.2">
      <c r="A62" s="179">
        <v>46</v>
      </c>
      <c r="B62" s="181" t="s">
        <v>38</v>
      </c>
      <c r="C62" s="181" t="s">
        <v>91</v>
      </c>
      <c r="D62" s="327" t="s">
        <v>723</v>
      </c>
      <c r="E62" s="327" t="s">
        <v>683</v>
      </c>
      <c r="F62" s="327" t="s">
        <v>722</v>
      </c>
      <c r="G62" s="179" t="s">
        <v>692</v>
      </c>
      <c r="H62" s="179" t="s">
        <v>253</v>
      </c>
    </row>
    <row r="63" spans="1:8" s="23" customFormat="1" ht="29.25" customHeight="1" x14ac:dyDescent="0.2">
      <c r="A63" s="179">
        <v>47</v>
      </c>
      <c r="B63" s="181" t="s">
        <v>38</v>
      </c>
      <c r="C63" s="181" t="s">
        <v>92</v>
      </c>
      <c r="D63" s="327" t="s">
        <v>724</v>
      </c>
      <c r="E63" s="327" t="s">
        <v>403</v>
      </c>
      <c r="F63" s="327" t="s">
        <v>722</v>
      </c>
      <c r="G63" s="179" t="s">
        <v>692</v>
      </c>
      <c r="H63" s="179" t="s">
        <v>253</v>
      </c>
    </row>
    <row r="64" spans="1:8" s="23" customFormat="1" ht="29.25" customHeight="1" x14ac:dyDescent="0.2">
      <c r="A64" s="179">
        <v>48</v>
      </c>
      <c r="B64" s="181" t="s">
        <v>38</v>
      </c>
      <c r="C64" s="181" t="s">
        <v>93</v>
      </c>
      <c r="D64" s="327" t="s">
        <v>724</v>
      </c>
      <c r="E64" s="327" t="s">
        <v>403</v>
      </c>
      <c r="F64" s="327" t="s">
        <v>722</v>
      </c>
      <c r="G64" s="179" t="s">
        <v>692</v>
      </c>
      <c r="H64" s="179" t="s">
        <v>253</v>
      </c>
    </row>
    <row r="65" spans="1:8" s="23" customFormat="1" ht="29.25" customHeight="1" x14ac:dyDescent="0.2">
      <c r="A65" s="179">
        <v>49</v>
      </c>
      <c r="B65" s="181" t="s">
        <v>38</v>
      </c>
      <c r="C65" s="181" t="s">
        <v>94</v>
      </c>
      <c r="D65" s="327" t="s">
        <v>723</v>
      </c>
      <c r="E65" s="327" t="s">
        <v>684</v>
      </c>
      <c r="F65" s="327" t="s">
        <v>722</v>
      </c>
      <c r="G65" s="179" t="s">
        <v>692</v>
      </c>
      <c r="H65" s="179" t="s">
        <v>253</v>
      </c>
    </row>
    <row r="66" spans="1:8" s="23" customFormat="1" ht="42.75" customHeight="1" x14ac:dyDescent="0.2">
      <c r="A66" s="179">
        <v>50</v>
      </c>
      <c r="B66" s="181" t="s">
        <v>39</v>
      </c>
      <c r="C66" s="181" t="s">
        <v>95</v>
      </c>
      <c r="D66" s="327" t="s">
        <v>725</v>
      </c>
      <c r="E66" s="327" t="s">
        <v>686</v>
      </c>
      <c r="F66" s="327" t="s">
        <v>726</v>
      </c>
      <c r="G66" s="179" t="s">
        <v>692</v>
      </c>
      <c r="H66" s="179" t="s">
        <v>253</v>
      </c>
    </row>
    <row r="67" spans="1:8" s="23" customFormat="1" ht="29.25" customHeight="1" x14ac:dyDescent="0.2">
      <c r="A67" s="179">
        <v>51</v>
      </c>
      <c r="B67" s="181" t="s">
        <v>39</v>
      </c>
      <c r="C67" s="181" t="s">
        <v>96</v>
      </c>
      <c r="D67" s="327" t="s">
        <v>725</v>
      </c>
      <c r="E67" s="327" t="s">
        <v>686</v>
      </c>
      <c r="F67" s="327" t="s">
        <v>726</v>
      </c>
      <c r="G67" s="179" t="s">
        <v>692</v>
      </c>
      <c r="H67" s="179" t="s">
        <v>253</v>
      </c>
    </row>
    <row r="68" spans="1:8" s="23" customFormat="1" ht="29.25" customHeight="1" x14ac:dyDescent="0.2">
      <c r="A68" s="179">
        <v>52</v>
      </c>
      <c r="B68" s="181" t="s">
        <v>39</v>
      </c>
      <c r="C68" s="181" t="s">
        <v>97</v>
      </c>
      <c r="D68" s="327"/>
      <c r="E68" s="327" t="s">
        <v>686</v>
      </c>
      <c r="F68" s="327"/>
      <c r="G68" s="179" t="s">
        <v>692</v>
      </c>
      <c r="H68" s="179" t="s">
        <v>253</v>
      </c>
    </row>
    <row r="69" spans="1:8" s="23" customFormat="1" ht="29.25" customHeight="1" x14ac:dyDescent="0.2">
      <c r="A69" s="179">
        <v>53</v>
      </c>
      <c r="B69" s="181" t="s">
        <v>39</v>
      </c>
      <c r="C69" s="181" t="s">
        <v>98</v>
      </c>
      <c r="D69" s="327"/>
      <c r="E69" s="327" t="s">
        <v>686</v>
      </c>
      <c r="F69" s="327"/>
      <c r="G69" s="179" t="s">
        <v>692</v>
      </c>
      <c r="H69" s="179" t="s">
        <v>253</v>
      </c>
    </row>
    <row r="70" spans="1:8" s="23" customFormat="1" ht="29.25" customHeight="1" x14ac:dyDescent="0.2">
      <c r="A70" s="179">
        <v>54</v>
      </c>
      <c r="B70" s="181" t="s">
        <v>39</v>
      </c>
      <c r="C70" s="181" t="s">
        <v>99</v>
      </c>
      <c r="D70" s="327" t="s">
        <v>727</v>
      </c>
      <c r="E70" s="327" t="s">
        <v>686</v>
      </c>
      <c r="F70" s="327" t="s">
        <v>726</v>
      </c>
      <c r="G70" s="179" t="s">
        <v>692</v>
      </c>
      <c r="H70" s="179" t="s">
        <v>253</v>
      </c>
    </row>
    <row r="71" spans="1:8" s="23" customFormat="1" ht="29.25" customHeight="1" x14ac:dyDescent="0.2">
      <c r="A71" s="179">
        <v>55</v>
      </c>
      <c r="B71" s="181" t="s">
        <v>39</v>
      </c>
      <c r="C71" s="181" t="s">
        <v>100</v>
      </c>
      <c r="D71" s="327" t="s">
        <v>728</v>
      </c>
      <c r="E71" s="327" t="s">
        <v>686</v>
      </c>
      <c r="F71" s="327" t="s">
        <v>726</v>
      </c>
      <c r="G71" s="179" t="s">
        <v>692</v>
      </c>
      <c r="H71" s="179" t="s">
        <v>253</v>
      </c>
    </row>
    <row r="72" spans="1:8" s="23" customFormat="1" ht="30" x14ac:dyDescent="0.2">
      <c r="A72" s="179">
        <v>56</v>
      </c>
      <c r="B72" s="181" t="s">
        <v>39</v>
      </c>
      <c r="C72" s="181" t="s">
        <v>101</v>
      </c>
      <c r="D72" s="327" t="s">
        <v>728</v>
      </c>
      <c r="E72" s="327" t="s">
        <v>686</v>
      </c>
      <c r="F72" s="327" t="s">
        <v>726</v>
      </c>
      <c r="G72" s="179" t="s">
        <v>692</v>
      </c>
      <c r="H72" s="179" t="s">
        <v>253</v>
      </c>
    </row>
    <row r="73" spans="1:8" s="23" customFormat="1" ht="30" hidden="1" x14ac:dyDescent="0.2">
      <c r="A73" s="179">
        <v>57</v>
      </c>
      <c r="B73" s="181" t="s">
        <v>39</v>
      </c>
      <c r="C73" s="181" t="s">
        <v>102</v>
      </c>
      <c r="D73" s="327" t="s">
        <v>728</v>
      </c>
      <c r="E73" s="327"/>
      <c r="F73" s="327"/>
      <c r="G73" s="179" t="s">
        <v>692</v>
      </c>
      <c r="H73" s="179" t="s">
        <v>668</v>
      </c>
    </row>
    <row r="74" spans="1:8" s="23" customFormat="1" ht="30" x14ac:dyDescent="0.2">
      <c r="A74" s="179">
        <v>58</v>
      </c>
      <c r="B74" s="181" t="s">
        <v>39</v>
      </c>
      <c r="C74" s="181" t="s">
        <v>103</v>
      </c>
      <c r="D74" s="327" t="s">
        <v>728</v>
      </c>
      <c r="E74" s="327" t="s">
        <v>686</v>
      </c>
      <c r="F74" s="327" t="s">
        <v>726</v>
      </c>
      <c r="G74" s="179" t="s">
        <v>692</v>
      </c>
      <c r="H74" s="179" t="s">
        <v>253</v>
      </c>
    </row>
    <row r="75" spans="1:8" s="23" customFormat="1" ht="30" hidden="1" x14ac:dyDescent="0.2">
      <c r="A75" s="179">
        <v>59</v>
      </c>
      <c r="B75" s="181" t="s">
        <v>39</v>
      </c>
      <c r="C75" s="181" t="s">
        <v>104</v>
      </c>
      <c r="D75" s="327"/>
      <c r="E75" s="327"/>
      <c r="F75" s="327"/>
      <c r="G75" s="179"/>
      <c r="H75" s="179" t="s">
        <v>668</v>
      </c>
    </row>
    <row r="76" spans="1:8" s="23" customFormat="1" ht="30" x14ac:dyDescent="0.2">
      <c r="A76" s="179">
        <v>60</v>
      </c>
      <c r="B76" s="181" t="s">
        <v>39</v>
      </c>
      <c r="C76" s="181" t="s">
        <v>105</v>
      </c>
      <c r="D76" s="327" t="s">
        <v>728</v>
      </c>
      <c r="E76" s="327" t="s">
        <v>686</v>
      </c>
      <c r="F76" s="327" t="s">
        <v>726</v>
      </c>
      <c r="G76" s="179" t="s">
        <v>692</v>
      </c>
      <c r="H76" s="179" t="s">
        <v>253</v>
      </c>
    </row>
    <row r="77" spans="1:8" s="23" customFormat="1" ht="29.25" customHeight="1" x14ac:dyDescent="0.2">
      <c r="A77" s="179">
        <v>61</v>
      </c>
      <c r="B77" s="181" t="s">
        <v>39</v>
      </c>
      <c r="C77" s="181" t="s">
        <v>106</v>
      </c>
      <c r="D77" s="327" t="s">
        <v>728</v>
      </c>
      <c r="E77" s="327" t="s">
        <v>686</v>
      </c>
      <c r="F77" s="327" t="s">
        <v>726</v>
      </c>
      <c r="G77" s="179" t="s">
        <v>692</v>
      </c>
      <c r="H77" s="179" t="s">
        <v>253</v>
      </c>
    </row>
    <row r="78" spans="1:8" s="23" customFormat="1" ht="29.25" customHeight="1" x14ac:dyDescent="0.2">
      <c r="A78" s="179">
        <v>62</v>
      </c>
      <c r="B78" s="181" t="s">
        <v>39</v>
      </c>
      <c r="C78" s="181" t="s">
        <v>107</v>
      </c>
      <c r="D78" s="327"/>
      <c r="E78" s="327" t="s">
        <v>686</v>
      </c>
      <c r="F78" s="327"/>
      <c r="G78" s="179" t="s">
        <v>714</v>
      </c>
      <c r="H78" s="179" t="s">
        <v>253</v>
      </c>
    </row>
    <row r="79" spans="1:8" s="23" customFormat="1" ht="29.25" customHeight="1" x14ac:dyDescent="0.2">
      <c r="A79" s="179">
        <v>63</v>
      </c>
      <c r="B79" s="181" t="s">
        <v>39</v>
      </c>
      <c r="C79" s="181" t="s">
        <v>685</v>
      </c>
      <c r="D79" s="327" t="s">
        <v>697</v>
      </c>
      <c r="E79" s="327" t="s">
        <v>403</v>
      </c>
      <c r="F79" s="327" t="s">
        <v>679</v>
      </c>
      <c r="G79" s="179" t="s">
        <v>692</v>
      </c>
      <c r="H79" s="179" t="s">
        <v>253</v>
      </c>
    </row>
    <row r="80" spans="1:8" s="23" customFormat="1" ht="45" x14ac:dyDescent="0.2">
      <c r="A80" s="179">
        <v>64</v>
      </c>
      <c r="B80" s="181" t="s">
        <v>39</v>
      </c>
      <c r="C80" s="181" t="s">
        <v>109</v>
      </c>
      <c r="D80" s="327" t="s">
        <v>729</v>
      </c>
      <c r="E80" s="327" t="s">
        <v>686</v>
      </c>
      <c r="F80" s="327" t="s">
        <v>726</v>
      </c>
      <c r="G80" s="179" t="s">
        <v>692</v>
      </c>
      <c r="H80" s="179" t="s">
        <v>253</v>
      </c>
    </row>
    <row r="81" spans="1:8" s="23" customFormat="1" ht="30" hidden="1" x14ac:dyDescent="0.2">
      <c r="A81" s="179">
        <v>66</v>
      </c>
      <c r="B81" s="181" t="s">
        <v>41</v>
      </c>
      <c r="C81" s="181" t="s">
        <v>111</v>
      </c>
      <c r="D81" s="327"/>
      <c r="E81" s="327"/>
      <c r="F81" s="327"/>
      <c r="G81" s="179"/>
      <c r="H81" s="179" t="s">
        <v>668</v>
      </c>
    </row>
    <row r="82" spans="1:8" s="23" customFormat="1" ht="30" hidden="1" x14ac:dyDescent="0.2">
      <c r="A82" s="179">
        <v>67</v>
      </c>
      <c r="B82" s="181" t="s">
        <v>42</v>
      </c>
      <c r="C82" s="181" t="s">
        <v>112</v>
      </c>
      <c r="D82" s="327"/>
      <c r="E82" s="327"/>
      <c r="F82" s="327"/>
      <c r="G82" s="179"/>
      <c r="H82" s="179" t="s">
        <v>668</v>
      </c>
    </row>
    <row r="83" spans="1:8" s="23" customFormat="1" ht="30" hidden="1" x14ac:dyDescent="0.2">
      <c r="A83" s="179">
        <v>68</v>
      </c>
      <c r="B83" s="181" t="s">
        <v>42</v>
      </c>
      <c r="C83" s="181" t="s">
        <v>113</v>
      </c>
      <c r="D83" s="327"/>
      <c r="E83" s="327"/>
      <c r="F83" s="327"/>
      <c r="G83" s="179"/>
      <c r="H83" s="179" t="s">
        <v>668</v>
      </c>
    </row>
    <row r="84" spans="1:8" s="23" customFormat="1" ht="30" hidden="1" x14ac:dyDescent="0.2">
      <c r="A84" s="179">
        <v>69</v>
      </c>
      <c r="B84" s="181" t="s">
        <v>42</v>
      </c>
      <c r="C84" s="181" t="s">
        <v>114</v>
      </c>
      <c r="D84" s="327"/>
      <c r="E84" s="327"/>
      <c r="F84" s="327"/>
      <c r="G84" s="179"/>
      <c r="H84" s="179" t="s">
        <v>668</v>
      </c>
    </row>
    <row r="85" spans="1:8" s="23" customFormat="1" ht="30" x14ac:dyDescent="0.2">
      <c r="A85" s="179">
        <v>70</v>
      </c>
      <c r="B85" s="341" t="s">
        <v>42</v>
      </c>
      <c r="C85" s="181" t="s">
        <v>115</v>
      </c>
      <c r="D85" s="327"/>
      <c r="E85" s="327" t="s">
        <v>676</v>
      </c>
      <c r="F85" s="327"/>
      <c r="G85" s="179" t="s">
        <v>692</v>
      </c>
      <c r="H85" s="179" t="s">
        <v>253</v>
      </c>
    </row>
    <row r="86" spans="1:8" s="23" customFormat="1" ht="30" x14ac:dyDescent="0.2">
      <c r="A86" s="179">
        <v>71</v>
      </c>
      <c r="B86" s="341" t="s">
        <v>42</v>
      </c>
      <c r="C86" s="181" t="s">
        <v>116</v>
      </c>
      <c r="D86" s="327"/>
      <c r="E86" s="327" t="s">
        <v>676</v>
      </c>
      <c r="F86" s="327"/>
      <c r="G86" s="179" t="s">
        <v>692</v>
      </c>
      <c r="H86" s="179" t="s">
        <v>253</v>
      </c>
    </row>
    <row r="87" spans="1:8" s="23" customFormat="1" ht="45" hidden="1" x14ac:dyDescent="0.2">
      <c r="A87" s="179">
        <v>72</v>
      </c>
      <c r="B87" s="181" t="s">
        <v>42</v>
      </c>
      <c r="C87" s="181" t="s">
        <v>117</v>
      </c>
      <c r="D87" s="327"/>
      <c r="E87" s="327"/>
      <c r="F87" s="327"/>
      <c r="G87" s="179"/>
      <c r="H87" s="179" t="s">
        <v>668</v>
      </c>
    </row>
    <row r="88" spans="1:8" s="23" customFormat="1" ht="30" hidden="1" x14ac:dyDescent="0.2">
      <c r="A88" s="179">
        <v>73</v>
      </c>
      <c r="B88" s="181" t="s">
        <v>42</v>
      </c>
      <c r="C88" s="181" t="s">
        <v>118</v>
      </c>
      <c r="D88" s="327"/>
      <c r="E88" s="327"/>
      <c r="F88" s="327"/>
      <c r="G88" s="179"/>
      <c r="H88" s="179" t="s">
        <v>668</v>
      </c>
    </row>
    <row r="89" spans="1:8" s="23" customFormat="1" ht="30" hidden="1" x14ac:dyDescent="0.2">
      <c r="A89" s="179">
        <v>74</v>
      </c>
      <c r="B89" s="181" t="s">
        <v>42</v>
      </c>
      <c r="C89" s="181" t="s">
        <v>119</v>
      </c>
      <c r="D89" s="327"/>
      <c r="E89" s="327"/>
      <c r="F89" s="327"/>
      <c r="G89" s="179"/>
      <c r="H89" s="179" t="s">
        <v>668</v>
      </c>
    </row>
    <row r="90" spans="1:8" s="23" customFormat="1" ht="30" hidden="1" x14ac:dyDescent="0.2">
      <c r="A90" s="179">
        <v>75</v>
      </c>
      <c r="B90" s="181" t="s">
        <v>43</v>
      </c>
      <c r="C90" s="181" t="s">
        <v>120</v>
      </c>
      <c r="D90" s="328"/>
      <c r="E90" s="328"/>
      <c r="F90" s="328"/>
      <c r="G90" s="179"/>
      <c r="H90" s="179" t="s">
        <v>668</v>
      </c>
    </row>
    <row r="91" spans="1:8" s="23" customFormat="1" ht="30" hidden="1" x14ac:dyDescent="0.2">
      <c r="A91" s="179">
        <v>76</v>
      </c>
      <c r="B91" s="181" t="s">
        <v>43</v>
      </c>
      <c r="C91" s="181" t="s">
        <v>121</v>
      </c>
      <c r="D91" s="328"/>
      <c r="E91" s="328"/>
      <c r="F91" s="328"/>
      <c r="G91" s="179"/>
      <c r="H91" s="179" t="s">
        <v>668</v>
      </c>
    </row>
    <row r="92" spans="1:8" s="23" customFormat="1" ht="60" x14ac:dyDescent="0.2">
      <c r="A92" s="179">
        <v>77</v>
      </c>
      <c r="B92" s="181" t="s">
        <v>44</v>
      </c>
      <c r="C92" s="181" t="s">
        <v>122</v>
      </c>
      <c r="D92" s="327" t="s">
        <v>730</v>
      </c>
      <c r="E92" s="327" t="s">
        <v>690</v>
      </c>
      <c r="F92" s="327" t="s">
        <v>669</v>
      </c>
      <c r="G92" s="179" t="s">
        <v>692</v>
      </c>
      <c r="H92" s="179" t="s">
        <v>253</v>
      </c>
    </row>
    <row r="93" spans="1:8" s="23" customFormat="1" ht="60" x14ac:dyDescent="0.2">
      <c r="A93" s="179">
        <v>78</v>
      </c>
      <c r="B93" s="181" t="s">
        <v>44</v>
      </c>
      <c r="C93" s="181" t="s">
        <v>123</v>
      </c>
      <c r="D93" s="327" t="s">
        <v>730</v>
      </c>
      <c r="E93" s="327" t="s">
        <v>690</v>
      </c>
      <c r="F93" s="327" t="s">
        <v>669</v>
      </c>
      <c r="G93" s="179" t="s">
        <v>692</v>
      </c>
      <c r="H93" s="179" t="s">
        <v>253</v>
      </c>
    </row>
    <row r="94" spans="1:8" s="23" customFormat="1" ht="29.25" customHeight="1" x14ac:dyDescent="0.2">
      <c r="A94" s="179">
        <v>79</v>
      </c>
      <c r="B94" s="181" t="s">
        <v>45</v>
      </c>
      <c r="C94" s="181" t="s">
        <v>124</v>
      </c>
      <c r="D94" s="327"/>
      <c r="E94" s="327" t="s">
        <v>687</v>
      </c>
      <c r="F94" s="327"/>
      <c r="G94" s="179" t="s">
        <v>714</v>
      </c>
      <c r="H94" s="179" t="s">
        <v>253</v>
      </c>
    </row>
    <row r="95" spans="1:8" s="23" customFormat="1" ht="29.25" customHeight="1" x14ac:dyDescent="0.2">
      <c r="A95" s="179">
        <v>80</v>
      </c>
      <c r="B95" s="181" t="s">
        <v>45</v>
      </c>
      <c r="C95" s="181" t="s">
        <v>125</v>
      </c>
      <c r="D95" s="327"/>
      <c r="E95" s="327" t="s">
        <v>687</v>
      </c>
      <c r="F95" s="327"/>
      <c r="G95" s="179" t="s">
        <v>714</v>
      </c>
      <c r="H95" s="179" t="s">
        <v>253</v>
      </c>
    </row>
    <row r="96" spans="1:8" s="23" customFormat="1" ht="29.25" customHeight="1" x14ac:dyDescent="0.2">
      <c r="A96" s="179">
        <v>81</v>
      </c>
      <c r="B96" s="181" t="s">
        <v>45</v>
      </c>
      <c r="C96" s="181" t="s">
        <v>126</v>
      </c>
      <c r="D96" s="327" t="s">
        <v>731</v>
      </c>
      <c r="E96" s="327" t="s">
        <v>687</v>
      </c>
      <c r="F96" s="327" t="s">
        <v>732</v>
      </c>
      <c r="G96" s="179" t="s">
        <v>692</v>
      </c>
      <c r="H96" s="179" t="s">
        <v>253</v>
      </c>
    </row>
    <row r="97" spans="1:8" s="23" customFormat="1" ht="90" x14ac:dyDescent="0.2">
      <c r="A97" s="179">
        <v>82</v>
      </c>
      <c r="B97" s="181" t="s">
        <v>46</v>
      </c>
      <c r="C97" s="181" t="s">
        <v>127</v>
      </c>
      <c r="D97" s="327"/>
      <c r="E97" s="327" t="s">
        <v>691</v>
      </c>
      <c r="F97" s="327"/>
      <c r="G97" s="179" t="s">
        <v>692</v>
      </c>
      <c r="H97" s="179" t="s">
        <v>253</v>
      </c>
    </row>
    <row r="98" spans="1:8" s="23" customFormat="1" ht="120" hidden="1" x14ac:dyDescent="0.2">
      <c r="A98" s="179">
        <v>83</v>
      </c>
      <c r="B98" s="181" t="s">
        <v>46</v>
      </c>
      <c r="C98" s="181" t="s">
        <v>128</v>
      </c>
      <c r="D98" s="327"/>
      <c r="E98" s="327"/>
      <c r="F98" s="327"/>
      <c r="G98" s="179"/>
      <c r="H98" s="179" t="s">
        <v>668</v>
      </c>
    </row>
    <row r="99" spans="1:8" s="23" customFormat="1" ht="165" hidden="1" x14ac:dyDescent="0.2">
      <c r="A99" s="179">
        <v>84</v>
      </c>
      <c r="B99" s="181" t="s">
        <v>46</v>
      </c>
      <c r="C99" s="181" t="s">
        <v>129</v>
      </c>
      <c r="D99" s="327"/>
      <c r="E99" s="327"/>
      <c r="F99" s="327"/>
      <c r="G99" s="179"/>
      <c r="H99" s="179" t="s">
        <v>668</v>
      </c>
    </row>
    <row r="100" spans="1:8" s="23" customFormat="1" ht="150" hidden="1" x14ac:dyDescent="0.2">
      <c r="A100" s="179">
        <v>85</v>
      </c>
      <c r="B100" s="181" t="s">
        <v>46</v>
      </c>
      <c r="C100" s="181" t="s">
        <v>130</v>
      </c>
      <c r="D100" s="327"/>
      <c r="E100" s="327"/>
      <c r="F100" s="327"/>
      <c r="G100" s="179"/>
      <c r="H100" s="179" t="s">
        <v>668</v>
      </c>
    </row>
    <row r="101" spans="1:8" s="23" customFormat="1" ht="60" hidden="1" x14ac:dyDescent="0.2">
      <c r="A101" s="179">
        <v>86</v>
      </c>
      <c r="B101" s="181" t="s">
        <v>46</v>
      </c>
      <c r="C101" s="181" t="s">
        <v>131</v>
      </c>
      <c r="D101" s="327"/>
      <c r="E101" s="327"/>
      <c r="F101" s="327"/>
      <c r="G101" s="179"/>
      <c r="H101" s="179" t="s">
        <v>668</v>
      </c>
    </row>
    <row r="102" spans="1:8" s="23" customFormat="1" ht="30" hidden="1" x14ac:dyDescent="0.2">
      <c r="A102" s="179">
        <v>87</v>
      </c>
      <c r="B102" s="181" t="s">
        <v>46</v>
      </c>
      <c r="C102" s="181" t="s">
        <v>133</v>
      </c>
      <c r="D102" s="327"/>
      <c r="E102" s="327"/>
      <c r="F102" s="327"/>
      <c r="G102" s="179"/>
      <c r="H102" s="179" t="s">
        <v>668</v>
      </c>
    </row>
    <row r="103" spans="1:8" s="23" customFormat="1" ht="90" x14ac:dyDescent="0.2">
      <c r="A103" s="179">
        <v>88</v>
      </c>
      <c r="B103" s="181" t="s">
        <v>46</v>
      </c>
      <c r="C103" s="181" t="s">
        <v>135</v>
      </c>
      <c r="D103" s="327"/>
      <c r="E103" s="327" t="s">
        <v>691</v>
      </c>
      <c r="F103" s="327"/>
      <c r="G103" s="179" t="s">
        <v>714</v>
      </c>
      <c r="H103" s="179" t="s">
        <v>253</v>
      </c>
    </row>
    <row r="104" spans="1:8" s="23" customFormat="1" ht="120" hidden="1" x14ac:dyDescent="0.2">
      <c r="A104" s="179">
        <v>89</v>
      </c>
      <c r="B104" s="181" t="s">
        <v>46</v>
      </c>
      <c r="C104" s="181" t="s">
        <v>136</v>
      </c>
      <c r="D104" s="327"/>
      <c r="E104" s="327"/>
      <c r="F104" s="327"/>
      <c r="G104" s="179"/>
      <c r="H104" s="179" t="s">
        <v>668</v>
      </c>
    </row>
    <row r="105" spans="1:8" s="23" customFormat="1" ht="45" x14ac:dyDescent="0.2">
      <c r="A105" s="179">
        <v>90</v>
      </c>
      <c r="B105" s="181" t="s">
        <v>47</v>
      </c>
      <c r="C105" s="181" t="s">
        <v>137</v>
      </c>
      <c r="D105" s="327"/>
      <c r="E105" s="327"/>
      <c r="F105" s="327"/>
      <c r="G105" s="179" t="s">
        <v>714</v>
      </c>
      <c r="H105" s="179" t="s">
        <v>253</v>
      </c>
    </row>
    <row r="106" spans="1:8" s="23" customFormat="1" ht="90" hidden="1" x14ac:dyDescent="0.2">
      <c r="A106" s="179">
        <v>91</v>
      </c>
      <c r="B106" s="181" t="s">
        <v>48</v>
      </c>
      <c r="C106" s="181" t="s">
        <v>138</v>
      </c>
      <c r="D106" s="327"/>
      <c r="E106" s="327"/>
      <c r="F106" s="327"/>
      <c r="G106" s="179"/>
      <c r="H106" s="179" t="s">
        <v>668</v>
      </c>
    </row>
    <row r="107" spans="1:8" s="23" customFormat="1" ht="30" x14ac:dyDescent="0.2">
      <c r="A107" s="179">
        <v>92</v>
      </c>
      <c r="B107" s="181" t="s">
        <v>48</v>
      </c>
      <c r="C107" s="181" t="s">
        <v>139</v>
      </c>
      <c r="D107" s="327" t="s">
        <v>733</v>
      </c>
      <c r="E107" s="327" t="s">
        <v>689</v>
      </c>
      <c r="F107" s="327" t="s">
        <v>705</v>
      </c>
      <c r="G107" s="179" t="s">
        <v>692</v>
      </c>
      <c r="H107" s="179" t="s">
        <v>253</v>
      </c>
    </row>
    <row r="108" spans="1:8" s="23" customFormat="1" ht="45" x14ac:dyDescent="0.2">
      <c r="A108" s="179">
        <v>93</v>
      </c>
      <c r="B108" s="181" t="s">
        <v>48</v>
      </c>
      <c r="C108" s="181" t="s">
        <v>141</v>
      </c>
      <c r="D108" s="327" t="s">
        <v>733</v>
      </c>
      <c r="E108" s="327" t="s">
        <v>688</v>
      </c>
      <c r="F108" s="327" t="s">
        <v>705</v>
      </c>
      <c r="G108" s="179" t="s">
        <v>692</v>
      </c>
      <c r="H108" s="179" t="s">
        <v>253</v>
      </c>
    </row>
    <row r="109" spans="1:8" s="23" customFormat="1" hidden="1" x14ac:dyDescent="0.2">
      <c r="A109" s="179">
        <v>94</v>
      </c>
      <c r="B109" s="181" t="s">
        <v>48</v>
      </c>
      <c r="C109" s="181" t="s">
        <v>254</v>
      </c>
      <c r="D109" s="327"/>
      <c r="E109" s="327"/>
      <c r="F109" s="327"/>
      <c r="G109" s="179"/>
      <c r="H109" s="179" t="s">
        <v>668</v>
      </c>
    </row>
    <row r="110" spans="1:8" s="23" customFormat="1" ht="30" x14ac:dyDescent="0.2">
      <c r="A110" s="179">
        <v>95</v>
      </c>
      <c r="B110" s="181" t="s">
        <v>48</v>
      </c>
      <c r="C110" s="181" t="s">
        <v>144</v>
      </c>
      <c r="D110" s="327" t="s">
        <v>733</v>
      </c>
      <c r="E110" s="327" t="s">
        <v>705</v>
      </c>
      <c r="F110" s="327" t="s">
        <v>705</v>
      </c>
      <c r="G110" s="179" t="s">
        <v>692</v>
      </c>
      <c r="H110" s="179" t="s">
        <v>253</v>
      </c>
    </row>
    <row r="111" spans="1:8" s="23" customFormat="1" ht="30" x14ac:dyDescent="0.2">
      <c r="A111" s="179">
        <v>96</v>
      </c>
      <c r="B111" s="181" t="s">
        <v>48</v>
      </c>
      <c r="C111" s="181" t="s">
        <v>146</v>
      </c>
      <c r="D111" s="327" t="s">
        <v>733</v>
      </c>
      <c r="E111" s="327" t="s">
        <v>673</v>
      </c>
      <c r="F111" s="327" t="s">
        <v>705</v>
      </c>
      <c r="G111" s="179" t="s">
        <v>692</v>
      </c>
      <c r="H111" s="179" t="s">
        <v>253</v>
      </c>
    </row>
    <row r="112" spans="1:8" s="23" customFormat="1" ht="30" x14ac:dyDescent="0.2">
      <c r="A112" s="179">
        <v>97</v>
      </c>
      <c r="B112" s="181" t="s">
        <v>48</v>
      </c>
      <c r="C112" s="181" t="s">
        <v>147</v>
      </c>
      <c r="D112" s="327"/>
      <c r="E112" s="327" t="s">
        <v>689</v>
      </c>
      <c r="F112" s="327"/>
      <c r="G112" s="179" t="s">
        <v>714</v>
      </c>
      <c r="H112" s="179" t="s">
        <v>253</v>
      </c>
    </row>
    <row r="113" spans="1:8" s="23" customFormat="1" ht="60" hidden="1" x14ac:dyDescent="0.2">
      <c r="A113" s="179">
        <v>98</v>
      </c>
      <c r="B113" s="181" t="s">
        <v>48</v>
      </c>
      <c r="C113" s="181" t="s">
        <v>150</v>
      </c>
      <c r="D113" s="327"/>
      <c r="E113" s="327"/>
      <c r="F113" s="327"/>
      <c r="G113" s="179"/>
      <c r="H113" s="179" t="s">
        <v>668</v>
      </c>
    </row>
    <row r="114" spans="1:8" s="23" customFormat="1" ht="45" x14ac:dyDescent="0.2">
      <c r="A114" s="179">
        <v>99</v>
      </c>
      <c r="B114" s="181" t="s">
        <v>48</v>
      </c>
      <c r="C114" s="181" t="s">
        <v>152</v>
      </c>
      <c r="D114" s="327"/>
      <c r="E114" s="327" t="s">
        <v>673</v>
      </c>
      <c r="F114" s="327"/>
      <c r="G114" s="179" t="s">
        <v>714</v>
      </c>
      <c r="H114" s="179" t="s">
        <v>253</v>
      </c>
    </row>
    <row r="115" spans="1:8" s="23" customFormat="1" ht="45" hidden="1" x14ac:dyDescent="0.2">
      <c r="A115" s="179">
        <v>100</v>
      </c>
      <c r="B115" s="181" t="s">
        <v>48</v>
      </c>
      <c r="C115" s="181" t="s">
        <v>153</v>
      </c>
      <c r="D115" s="327"/>
      <c r="E115" s="327"/>
      <c r="F115" s="327"/>
      <c r="G115" s="179"/>
      <c r="H115" s="179" t="s">
        <v>668</v>
      </c>
    </row>
    <row r="116" spans="1:8" s="23" customFormat="1" ht="165" x14ac:dyDescent="0.2">
      <c r="A116" s="179">
        <v>101</v>
      </c>
      <c r="B116" s="181" t="s">
        <v>159</v>
      </c>
      <c r="C116" s="181" t="s">
        <v>64</v>
      </c>
      <c r="D116" s="327" t="s">
        <v>734</v>
      </c>
      <c r="E116" s="327"/>
      <c r="F116" s="327" t="s">
        <v>735</v>
      </c>
      <c r="G116" s="179" t="s">
        <v>692</v>
      </c>
      <c r="H116" s="179" t="s">
        <v>253</v>
      </c>
    </row>
    <row r="117" spans="1:8" s="23" customFormat="1" ht="165" hidden="1" x14ac:dyDescent="0.2">
      <c r="A117" s="179">
        <v>103</v>
      </c>
      <c r="B117" s="181" t="s">
        <v>159</v>
      </c>
      <c r="C117" s="181" t="s">
        <v>156</v>
      </c>
      <c r="D117" s="327" t="s">
        <v>723</v>
      </c>
      <c r="E117" s="327"/>
      <c r="F117" s="327" t="s">
        <v>702</v>
      </c>
      <c r="G117" s="179" t="s">
        <v>692</v>
      </c>
      <c r="H117" s="179" t="s">
        <v>668</v>
      </c>
    </row>
    <row r="118" spans="1:8" s="23" customFormat="1" ht="165" hidden="1" x14ac:dyDescent="0.2">
      <c r="A118" s="179">
        <v>104</v>
      </c>
      <c r="B118" s="181" t="s">
        <v>159</v>
      </c>
      <c r="C118" s="181" t="s">
        <v>68</v>
      </c>
      <c r="D118" s="327" t="s">
        <v>723</v>
      </c>
      <c r="E118" s="327"/>
      <c r="F118" s="327" t="s">
        <v>702</v>
      </c>
      <c r="G118" s="179" t="s">
        <v>692</v>
      </c>
      <c r="H118" s="179" t="s">
        <v>668</v>
      </c>
    </row>
    <row r="119" spans="1:8" s="23" customFormat="1" ht="165" hidden="1" x14ac:dyDescent="0.2">
      <c r="A119" s="179">
        <v>105</v>
      </c>
      <c r="B119" s="181" t="s">
        <v>159</v>
      </c>
      <c r="C119" s="181" t="s">
        <v>157</v>
      </c>
      <c r="D119" s="327" t="s">
        <v>723</v>
      </c>
      <c r="E119" s="327"/>
      <c r="F119" s="327" t="s">
        <v>702</v>
      </c>
      <c r="G119" s="179" t="s">
        <v>692</v>
      </c>
      <c r="H119" s="179" t="s">
        <v>668</v>
      </c>
    </row>
    <row r="120" spans="1:8" s="23" customFormat="1" ht="165" hidden="1" x14ac:dyDescent="0.2">
      <c r="A120" s="179">
        <v>106</v>
      </c>
      <c r="B120" s="181" t="s">
        <v>159</v>
      </c>
      <c r="C120" s="181" t="s">
        <v>137</v>
      </c>
      <c r="D120" s="327"/>
      <c r="E120" s="327"/>
      <c r="F120" s="327"/>
      <c r="G120" s="179"/>
      <c r="H120" s="179" t="s">
        <v>668</v>
      </c>
    </row>
    <row r="121" spans="1:8" s="23" customFormat="1" ht="165" hidden="1" x14ac:dyDescent="0.2">
      <c r="A121" s="179">
        <v>107</v>
      </c>
      <c r="B121" s="181" t="s">
        <v>159</v>
      </c>
      <c r="C121" s="181" t="s">
        <v>158</v>
      </c>
      <c r="D121" s="327" t="s">
        <v>734</v>
      </c>
      <c r="E121" s="327"/>
      <c r="F121" s="327" t="s">
        <v>735</v>
      </c>
      <c r="G121" s="179" t="s">
        <v>692</v>
      </c>
      <c r="H121" s="179" t="s">
        <v>668</v>
      </c>
    </row>
    <row r="122" spans="1:8" ht="30" x14ac:dyDescent="0.2">
      <c r="A122" s="179">
        <v>108</v>
      </c>
      <c r="B122" s="181" t="s">
        <v>736</v>
      </c>
      <c r="C122" s="181" t="s">
        <v>675</v>
      </c>
      <c r="D122" s="327" t="s">
        <v>737</v>
      </c>
      <c r="E122" s="327"/>
      <c r="F122" s="327" t="s">
        <v>738</v>
      </c>
      <c r="G122" s="179" t="s">
        <v>692</v>
      </c>
      <c r="H122" s="179" t="s">
        <v>253</v>
      </c>
    </row>
  </sheetData>
  <autoFilter ref="A5:H122">
    <filterColumn colId="7">
      <filters>
        <filter val="SI"/>
      </filters>
    </filterColumn>
  </autoFilter>
  <dataConsolidate>
    <dataRefs count="1">
      <dataRef ref="G4:G10" sheet="Processi" r:id="rId1"/>
    </dataRefs>
  </dataConsolidate>
  <customSheetViews>
    <customSheetView guid="{B571A6AA-5FF9-4D4B-83A0-0601E61E0A45}" showPageBreaks="1" printArea="1" filter="1" showAutoFilter="1" hiddenRows="1" hiddenColumns="1" state="hidden" topLeftCell="B2">
      <selection activeCell="D7" sqref="D7"/>
      <pageMargins left="0.31496062992125984" right="0.31496062992125984" top="0.55118110236220474" bottom="0.55118110236220474" header="0.31496062992125984" footer="0.31496062992125984"/>
      <printOptions horizontalCentered="1"/>
      <pageSetup paperSize="9" scale="59" orientation="portrait" r:id="rId2"/>
      <headerFooter>
        <oddFooter>&amp;LMOD,9202-c Piano di Gestione del Rischio&amp;CAgg 00 del 25/02/2014&amp;RPag &amp;P di &amp;N</oddFooter>
      </headerFooter>
      <autoFilter ref="A5:H122">
        <filterColumn colId="7">
          <filters>
            <filter val="SI"/>
          </filters>
        </filterColumn>
      </autoFilter>
    </customSheetView>
    <customSheetView guid="{1A0BD45B-5397-45F8-B479-7CCC97254D05}" showPageBreaks="1" printArea="1" filter="1" showAutoFilter="1" hiddenRows="1" hiddenColumns="1" state="hidden" topLeftCell="B2">
      <selection activeCell="D7" sqref="D7"/>
      <pageMargins left="0.31496062992125984" right="0.31496062992125984" top="0.55118110236220474" bottom="0.55118110236220474" header="0.31496062992125984" footer="0.31496062992125984"/>
      <printOptions horizontalCentered="1"/>
      <pageSetup paperSize="9" scale="59" orientation="portrait" r:id="rId3"/>
      <headerFooter>
        <oddFooter>&amp;LMOD,9202-c Piano di Gestione del Rischio&amp;CAgg 00 del 25/02/2014&amp;RPag &amp;P di &amp;N</oddFooter>
      </headerFooter>
      <autoFilter ref="A5:H122">
        <filterColumn colId="7">
          <filters>
            <filter val="SI"/>
          </filters>
        </filterColumn>
      </autoFilter>
    </customSheetView>
  </customSheetViews>
  <mergeCells count="2">
    <mergeCell ref="A1:G1"/>
    <mergeCell ref="C3:D3"/>
  </mergeCells>
  <conditionalFormatting sqref="I6:I8">
    <cfRule type="cellIs" dxfId="6" priority="2" operator="equal">
      <formula>"IN ATTUAZIONE"</formula>
    </cfRule>
  </conditionalFormatting>
  <printOptions horizontalCentered="1"/>
  <pageMargins left="0.31496062992125984" right="0.31496062992125984" top="0.55118110236220474" bottom="0.55118110236220474" header="0.31496062992125984" footer="0.31496062992125984"/>
  <pageSetup paperSize="9" scale="59" orientation="portrait" r:id="rId4"/>
  <headerFooter>
    <oddFooter>&amp;LMOD,9202-c Piano di Gestione del Rischio&amp;CAgg 00 del 25/02/2014&amp;RPag &amp;P di &amp;N</oddFooter>
  </headerFooter>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x14ac:dyDescent="0.2"/>
  <sheetData/>
  <customSheetViews>
    <customSheetView guid="{B571A6AA-5FF9-4D4B-83A0-0601E61E0A45}">
      <pageMargins left="0.7" right="0.7" top="0.75" bottom="0.75" header="0.3" footer="0.3"/>
    </customSheetView>
    <customSheetView guid="{1A0BD45B-5397-45F8-B479-7CCC97254D05}">
      <pageMargins left="0.7" right="0.7" top="0.75" bottom="0.75" header="0.3" footer="0.3"/>
    </customSheetView>
  </customSheetView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x14ac:dyDescent="0.2"/>
  <sheetData/>
  <customSheetViews>
    <customSheetView guid="{B571A6AA-5FF9-4D4B-83A0-0601E61E0A45}">
      <pageMargins left="0.7" right="0.7" top="0.75" bottom="0.75" header="0.3" footer="0.3"/>
    </customSheetView>
    <customSheetView guid="{1A0BD45B-5397-45F8-B479-7CCC97254D0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6" tint="-0.249977111117893"/>
    <pageSetUpPr autoPageBreaks="0"/>
  </sheetPr>
  <dimension ref="A1:AC134"/>
  <sheetViews>
    <sheetView zoomScale="150" zoomScaleNormal="150" zoomScalePageLayoutView="150" workbookViewId="0">
      <selection activeCell="R14" sqref="R14"/>
    </sheetView>
  </sheetViews>
  <sheetFormatPr defaultColWidth="8.85546875" defaultRowHeight="12.75" x14ac:dyDescent="0.2"/>
  <cols>
    <col min="1" max="1" width="37.140625" bestFit="1" customWidth="1"/>
    <col min="2" max="2" width="3.85546875" customWidth="1"/>
    <col min="3" max="3" width="55.85546875" customWidth="1"/>
    <col min="4" max="20" width="4.28515625" customWidth="1"/>
    <col min="21" max="21" width="4" customWidth="1"/>
    <col min="22" max="22" width="4.42578125" customWidth="1"/>
    <col min="24" max="24" width="9.7109375" bestFit="1" customWidth="1"/>
    <col min="29" max="29" width="17" customWidth="1"/>
  </cols>
  <sheetData>
    <row r="1" spans="1:29" ht="54.95" customHeight="1" x14ac:dyDescent="0.2">
      <c r="C1" s="677" t="s">
        <v>1291</v>
      </c>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row>
    <row r="2" spans="1:29" ht="14.1" customHeight="1" thickBot="1" x14ac:dyDescent="0.25">
      <c r="A2" s="515"/>
      <c r="B2" s="515"/>
      <c r="C2" s="678" t="s">
        <v>1478</v>
      </c>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row>
    <row r="3" spans="1:29" ht="13.5" thickTop="1" x14ac:dyDescent="0.2"/>
    <row r="4" spans="1:29" x14ac:dyDescent="0.2">
      <c r="A4" s="676" t="s">
        <v>1473</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1:29" x14ac:dyDescent="0.2">
      <c r="A5" s="675" t="s">
        <v>1294</v>
      </c>
      <c r="B5" s="679" t="s">
        <v>30</v>
      </c>
      <c r="C5" s="675" t="s">
        <v>1297</v>
      </c>
      <c r="D5" s="681" t="s">
        <v>1472</v>
      </c>
      <c r="E5" s="681"/>
      <c r="F5" s="681"/>
      <c r="G5" s="681"/>
      <c r="H5" s="681"/>
      <c r="I5" s="681"/>
      <c r="J5" s="681"/>
      <c r="K5" s="681"/>
      <c r="L5" s="681"/>
      <c r="M5" s="681"/>
      <c r="N5" s="681"/>
      <c r="O5" s="681"/>
      <c r="P5" s="681"/>
      <c r="Q5" s="681"/>
      <c r="R5" s="681"/>
      <c r="S5" s="681"/>
      <c r="T5" s="681"/>
      <c r="U5" s="681"/>
      <c r="V5" s="681"/>
      <c r="W5" s="682" t="s">
        <v>1474</v>
      </c>
      <c r="X5" s="682"/>
      <c r="Y5" s="682"/>
      <c r="Z5" s="682"/>
      <c r="AA5" s="682"/>
      <c r="AB5" s="682"/>
      <c r="AC5" s="683" t="s">
        <v>1466</v>
      </c>
    </row>
    <row r="6" spans="1:29" ht="94.5" x14ac:dyDescent="0.2">
      <c r="A6" s="675"/>
      <c r="B6" s="680"/>
      <c r="C6" s="675"/>
      <c r="D6" s="513" t="s">
        <v>1467</v>
      </c>
      <c r="E6" s="513" t="s">
        <v>672</v>
      </c>
      <c r="F6" s="513" t="s">
        <v>797</v>
      </c>
      <c r="G6" s="513" t="s">
        <v>403</v>
      </c>
      <c r="H6" s="513" t="s">
        <v>1331</v>
      </c>
      <c r="I6" s="513" t="s">
        <v>673</v>
      </c>
      <c r="J6" s="513" t="s">
        <v>1468</v>
      </c>
      <c r="K6" s="513" t="s">
        <v>1469</v>
      </c>
      <c r="L6" s="513" t="s">
        <v>1470</v>
      </c>
      <c r="M6" s="513" t="s">
        <v>1471</v>
      </c>
      <c r="N6" s="513" t="s">
        <v>1328</v>
      </c>
      <c r="O6" s="513"/>
      <c r="P6" s="513"/>
      <c r="Q6" s="513"/>
      <c r="R6" s="513"/>
      <c r="S6" s="513"/>
      <c r="T6" s="513"/>
      <c r="U6" s="513"/>
      <c r="V6" s="513"/>
      <c r="W6" s="514" t="s">
        <v>1460</v>
      </c>
      <c r="X6" s="514" t="s">
        <v>1461</v>
      </c>
      <c r="Y6" s="514" t="s">
        <v>1462</v>
      </c>
      <c r="Z6" s="514" t="s">
        <v>1463</v>
      </c>
      <c r="AA6" s="514" t="s">
        <v>1464</v>
      </c>
      <c r="AB6" s="514" t="s">
        <v>1465</v>
      </c>
      <c r="AC6" s="683"/>
    </row>
    <row r="7" spans="1:29" ht="15" customHeight="1" x14ac:dyDescent="0.2">
      <c r="A7" s="19" t="s">
        <v>1330</v>
      </c>
      <c r="B7" s="19" t="s">
        <v>1492</v>
      </c>
      <c r="C7" s="19" t="s">
        <v>1394</v>
      </c>
      <c r="D7" s="511" t="s">
        <v>1491</v>
      </c>
      <c r="E7" s="511"/>
      <c r="F7" s="511"/>
      <c r="G7" s="511"/>
      <c r="H7" s="511"/>
      <c r="I7" s="511"/>
      <c r="J7" s="511"/>
      <c r="K7" s="511"/>
      <c r="L7" s="511"/>
      <c r="M7" s="511"/>
      <c r="N7" s="511"/>
      <c r="O7" s="511"/>
      <c r="P7" s="511"/>
      <c r="Q7" s="511"/>
      <c r="R7" s="511"/>
      <c r="S7" s="511"/>
      <c r="T7" s="511"/>
      <c r="U7" s="511"/>
      <c r="V7" s="511"/>
      <c r="W7" s="511" t="s">
        <v>659</v>
      </c>
      <c r="X7" s="511" t="s">
        <v>659</v>
      </c>
      <c r="Y7" s="511" t="s">
        <v>659</v>
      </c>
      <c r="Z7" s="511" t="s">
        <v>659</v>
      </c>
      <c r="AA7" s="511" t="s">
        <v>659</v>
      </c>
      <c r="AB7" s="511"/>
      <c r="AC7" s="523" t="str">
        <f>IF(COUNTIF(W7:AB7,"X")&lt;1,"INEFFICACI",IF((COUNTIF(W7:AB7,"X")&gt;4),"EFFICACI","DA MIGLIORARE"))</f>
        <v>EFFICACI</v>
      </c>
    </row>
    <row r="8" spans="1:29" ht="15" customHeight="1" x14ac:dyDescent="0.2">
      <c r="A8" s="19" t="s">
        <v>1330</v>
      </c>
      <c r="B8" s="19" t="s">
        <v>1493</v>
      </c>
      <c r="C8" s="19" t="s">
        <v>1395</v>
      </c>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23" t="str">
        <f t="shared" ref="AC8:AC71" si="0">IF(COUNTIF(W8:AB8,"X")&lt;1,"INEFFICACI",IF((COUNTIF(W8:AB8,"X")&gt;4),"EFFICACI","DA MIGLIORARE"))</f>
        <v>INEFFICACI</v>
      </c>
    </row>
    <row r="9" spans="1:29" ht="15" customHeight="1" x14ac:dyDescent="0.2">
      <c r="A9" s="19" t="s">
        <v>1330</v>
      </c>
      <c r="B9" s="19" t="s">
        <v>1494</v>
      </c>
      <c r="C9" s="19" t="s">
        <v>1475</v>
      </c>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23" t="str">
        <f t="shared" si="0"/>
        <v>INEFFICACI</v>
      </c>
    </row>
    <row r="10" spans="1:29" ht="15" customHeight="1" x14ac:dyDescent="0.2">
      <c r="A10" s="19" t="s">
        <v>1330</v>
      </c>
      <c r="B10" s="19" t="s">
        <v>1495</v>
      </c>
      <c r="C10" s="19" t="s">
        <v>485</v>
      </c>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23" t="str">
        <f t="shared" si="0"/>
        <v>INEFFICACI</v>
      </c>
    </row>
    <row r="11" spans="1:29" ht="15" customHeight="1" x14ac:dyDescent="0.2">
      <c r="A11" s="19" t="s">
        <v>1330</v>
      </c>
      <c r="B11" s="19" t="s">
        <v>1496</v>
      </c>
      <c r="C11" s="19" t="s">
        <v>1476</v>
      </c>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23" t="str">
        <f t="shared" si="0"/>
        <v>INEFFICACI</v>
      </c>
    </row>
    <row r="12" spans="1:29" ht="15" customHeight="1" x14ac:dyDescent="0.2">
      <c r="A12" s="19" t="s">
        <v>1330</v>
      </c>
      <c r="B12" s="19" t="s">
        <v>1497</v>
      </c>
      <c r="C12" s="19" t="s">
        <v>1396</v>
      </c>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23" t="str">
        <f t="shared" si="0"/>
        <v>INEFFICACI</v>
      </c>
    </row>
    <row r="13" spans="1:29" ht="15" customHeight="1" x14ac:dyDescent="0.2">
      <c r="A13" s="19" t="s">
        <v>1330</v>
      </c>
      <c r="B13" s="19" t="s">
        <v>1498</v>
      </c>
      <c r="C13" s="19" t="s">
        <v>1477</v>
      </c>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23" t="str">
        <f t="shared" si="0"/>
        <v>INEFFICACI</v>
      </c>
    </row>
    <row r="14" spans="1:29" ht="15" customHeight="1" x14ac:dyDescent="0.2">
      <c r="A14" s="19" t="s">
        <v>1329</v>
      </c>
      <c r="B14" s="19" t="s">
        <v>1499</v>
      </c>
      <c r="C14" s="19" t="s">
        <v>1397</v>
      </c>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23" t="str">
        <f t="shared" si="0"/>
        <v>INEFFICACI</v>
      </c>
    </row>
    <row r="15" spans="1:29" ht="15" customHeight="1" x14ac:dyDescent="0.2">
      <c r="A15" s="19" t="s">
        <v>1329</v>
      </c>
      <c r="B15" s="19" t="s">
        <v>1500</v>
      </c>
      <c r="C15" s="19" t="s">
        <v>1479</v>
      </c>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23" t="str">
        <f t="shared" si="0"/>
        <v>INEFFICACI</v>
      </c>
    </row>
    <row r="16" spans="1:29" ht="15" customHeight="1" x14ac:dyDescent="0.2">
      <c r="A16" s="19" t="s">
        <v>1329</v>
      </c>
      <c r="B16" s="19" t="s">
        <v>1501</v>
      </c>
      <c r="C16" s="19" t="s">
        <v>1398</v>
      </c>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23" t="str">
        <f t="shared" si="0"/>
        <v>INEFFICACI</v>
      </c>
    </row>
    <row r="17" spans="1:29" ht="15" customHeight="1" x14ac:dyDescent="0.2">
      <c r="A17" s="19" t="s">
        <v>1329</v>
      </c>
      <c r="B17" s="19" t="s">
        <v>1502</v>
      </c>
      <c r="C17" s="19" t="s">
        <v>1399</v>
      </c>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23" t="str">
        <f t="shared" si="0"/>
        <v>INEFFICACI</v>
      </c>
    </row>
    <row r="18" spans="1:29" ht="15" customHeight="1" x14ac:dyDescent="0.2">
      <c r="A18" s="19" t="s">
        <v>1329</v>
      </c>
      <c r="B18" s="19" t="s">
        <v>1503</v>
      </c>
      <c r="C18" s="19" t="s">
        <v>1480</v>
      </c>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23" t="str">
        <f t="shared" si="0"/>
        <v>INEFFICACI</v>
      </c>
    </row>
    <row r="19" spans="1:29" ht="15" customHeight="1" x14ac:dyDescent="0.2">
      <c r="A19" s="19" t="s">
        <v>1329</v>
      </c>
      <c r="B19" s="19" t="s">
        <v>1504</v>
      </c>
      <c r="C19" s="19" t="s">
        <v>1400</v>
      </c>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23" t="str">
        <f t="shared" si="0"/>
        <v>INEFFICACI</v>
      </c>
    </row>
    <row r="20" spans="1:29" ht="15" customHeight="1" x14ac:dyDescent="0.2">
      <c r="A20" s="19" t="s">
        <v>1329</v>
      </c>
      <c r="B20" s="19" t="s">
        <v>1505</v>
      </c>
      <c r="C20" s="19" t="s">
        <v>1401</v>
      </c>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23" t="str">
        <f t="shared" si="0"/>
        <v>INEFFICACI</v>
      </c>
    </row>
    <row r="21" spans="1:29" ht="15" customHeight="1" x14ac:dyDescent="0.2">
      <c r="A21" s="19" t="s">
        <v>1329</v>
      </c>
      <c r="B21" s="19" t="s">
        <v>1548</v>
      </c>
      <c r="C21" s="19" t="s">
        <v>1396</v>
      </c>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23" t="str">
        <f t="shared" si="0"/>
        <v>INEFFICACI</v>
      </c>
    </row>
    <row r="22" spans="1:29" ht="15" customHeight="1" x14ac:dyDescent="0.2">
      <c r="A22" s="19" t="s">
        <v>1328</v>
      </c>
      <c r="B22" s="19" t="s">
        <v>1506</v>
      </c>
      <c r="C22" s="19" t="s">
        <v>1402</v>
      </c>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23" t="str">
        <f t="shared" si="0"/>
        <v>INEFFICACI</v>
      </c>
    </row>
    <row r="23" spans="1:29" ht="15" customHeight="1" x14ac:dyDescent="0.2">
      <c r="A23" s="19" t="s">
        <v>1328</v>
      </c>
      <c r="B23" s="19" t="s">
        <v>1507</v>
      </c>
      <c r="C23" s="19" t="s">
        <v>1391</v>
      </c>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23" t="str">
        <f t="shared" si="0"/>
        <v>INEFFICACI</v>
      </c>
    </row>
    <row r="24" spans="1:29" ht="15" customHeight="1" x14ac:dyDescent="0.2">
      <c r="A24" s="19" t="s">
        <v>1328</v>
      </c>
      <c r="B24" s="19" t="s">
        <v>1508</v>
      </c>
      <c r="C24" s="19" t="s">
        <v>706</v>
      </c>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23" t="str">
        <f t="shared" si="0"/>
        <v>INEFFICACI</v>
      </c>
    </row>
    <row r="25" spans="1:29" ht="15" customHeight="1" x14ac:dyDescent="0.2">
      <c r="A25" s="19" t="s">
        <v>1328</v>
      </c>
      <c r="B25" s="19" t="s">
        <v>1509</v>
      </c>
      <c r="C25" s="19" t="s">
        <v>1403</v>
      </c>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23" t="str">
        <f t="shared" si="0"/>
        <v>INEFFICACI</v>
      </c>
    </row>
    <row r="26" spans="1:29" ht="15" customHeight="1" x14ac:dyDescent="0.2">
      <c r="A26" s="19" t="s">
        <v>1328</v>
      </c>
      <c r="B26" s="19" t="s">
        <v>1510</v>
      </c>
      <c r="C26" s="19" t="s">
        <v>1404</v>
      </c>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23" t="str">
        <f t="shared" si="0"/>
        <v>INEFFICACI</v>
      </c>
    </row>
    <row r="27" spans="1:29" ht="15" customHeight="1" x14ac:dyDescent="0.2">
      <c r="A27" s="19" t="s">
        <v>1326</v>
      </c>
      <c r="B27" s="19" t="s">
        <v>1511</v>
      </c>
      <c r="C27" s="19" t="s">
        <v>1405</v>
      </c>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23" t="str">
        <f t="shared" si="0"/>
        <v>INEFFICACI</v>
      </c>
    </row>
    <row r="28" spans="1:29" ht="15" customHeight="1" x14ac:dyDescent="0.2">
      <c r="A28" s="19" t="s">
        <v>1326</v>
      </c>
      <c r="B28" s="19" t="s">
        <v>1512</v>
      </c>
      <c r="C28" s="19" t="s">
        <v>1406</v>
      </c>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23" t="str">
        <f t="shared" si="0"/>
        <v>INEFFICACI</v>
      </c>
    </row>
    <row r="29" spans="1:29" ht="15" customHeight="1" x14ac:dyDescent="0.2">
      <c r="A29" s="19" t="s">
        <v>1326</v>
      </c>
      <c r="B29" s="19" t="s">
        <v>1513</v>
      </c>
      <c r="C29" s="19" t="s">
        <v>1407</v>
      </c>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23" t="str">
        <f t="shared" si="0"/>
        <v>INEFFICACI</v>
      </c>
    </row>
    <row r="30" spans="1:29" ht="15" customHeight="1" x14ac:dyDescent="0.2">
      <c r="A30" s="19" t="s">
        <v>1326</v>
      </c>
      <c r="B30" s="19" t="s">
        <v>1514</v>
      </c>
      <c r="C30" s="19" t="s">
        <v>1409</v>
      </c>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23" t="str">
        <f t="shared" si="0"/>
        <v>INEFFICACI</v>
      </c>
    </row>
    <row r="31" spans="1:29" ht="15" customHeight="1" x14ac:dyDescent="0.2">
      <c r="A31" s="19" t="s">
        <v>1326</v>
      </c>
      <c r="B31" s="19" t="s">
        <v>1515</v>
      </c>
      <c r="C31" s="19" t="s">
        <v>1408</v>
      </c>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23" t="str">
        <f t="shared" si="0"/>
        <v>INEFFICACI</v>
      </c>
    </row>
    <row r="32" spans="1:29" ht="15" customHeight="1" x14ac:dyDescent="0.2">
      <c r="A32" s="19" t="s">
        <v>1327</v>
      </c>
      <c r="B32" s="19" t="s">
        <v>1516</v>
      </c>
      <c r="C32" s="19" t="s">
        <v>1481</v>
      </c>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23" t="str">
        <f t="shared" si="0"/>
        <v>INEFFICACI</v>
      </c>
    </row>
    <row r="33" spans="1:29" ht="15" customHeight="1" x14ac:dyDescent="0.2">
      <c r="A33" s="19" t="s">
        <v>1327</v>
      </c>
      <c r="B33" s="19" t="s">
        <v>1517</v>
      </c>
      <c r="C33" s="19" t="s">
        <v>1482</v>
      </c>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23" t="str">
        <f t="shared" si="0"/>
        <v>INEFFICACI</v>
      </c>
    </row>
    <row r="34" spans="1:29" ht="15" customHeight="1" x14ac:dyDescent="0.2">
      <c r="A34" s="19" t="s">
        <v>1327</v>
      </c>
      <c r="B34" s="19" t="s">
        <v>1518</v>
      </c>
      <c r="C34" s="19" t="s">
        <v>1410</v>
      </c>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23" t="str">
        <f t="shared" si="0"/>
        <v>INEFFICACI</v>
      </c>
    </row>
    <row r="35" spans="1:29" ht="15" customHeight="1" x14ac:dyDescent="0.2">
      <c r="A35" s="19" t="s">
        <v>1327</v>
      </c>
      <c r="B35" s="19" t="s">
        <v>1519</v>
      </c>
      <c r="C35" s="512" t="s">
        <v>1411</v>
      </c>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23" t="str">
        <f t="shared" si="0"/>
        <v>INEFFICACI</v>
      </c>
    </row>
    <row r="36" spans="1:29" ht="15" customHeight="1" x14ac:dyDescent="0.2">
      <c r="A36" s="19" t="s">
        <v>1327</v>
      </c>
      <c r="B36" s="19" t="s">
        <v>1520</v>
      </c>
      <c r="C36" s="19" t="s">
        <v>1412</v>
      </c>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23" t="str">
        <f t="shared" si="0"/>
        <v>INEFFICACI</v>
      </c>
    </row>
    <row r="37" spans="1:29" ht="15" customHeight="1" x14ac:dyDescent="0.2">
      <c r="A37" s="19" t="s">
        <v>1327</v>
      </c>
      <c r="B37" s="19" t="s">
        <v>1521</v>
      </c>
      <c r="C37" s="19" t="s">
        <v>1414</v>
      </c>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23" t="str">
        <f t="shared" si="0"/>
        <v>INEFFICACI</v>
      </c>
    </row>
    <row r="38" spans="1:29" ht="15" customHeight="1" x14ac:dyDescent="0.2">
      <c r="A38" s="19" t="s">
        <v>1327</v>
      </c>
      <c r="B38" s="19" t="s">
        <v>1522</v>
      </c>
      <c r="C38" s="19" t="s">
        <v>1413</v>
      </c>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23" t="str">
        <f t="shared" si="0"/>
        <v>INEFFICACI</v>
      </c>
    </row>
    <row r="39" spans="1:29" ht="15" customHeight="1" x14ac:dyDescent="0.2">
      <c r="A39" s="19" t="s">
        <v>670</v>
      </c>
      <c r="B39" s="19" t="s">
        <v>1523</v>
      </c>
      <c r="C39" s="19" t="s">
        <v>1392</v>
      </c>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23" t="str">
        <f t="shared" si="0"/>
        <v>INEFFICACI</v>
      </c>
    </row>
    <row r="40" spans="1:29" ht="15" customHeight="1" x14ac:dyDescent="0.2">
      <c r="A40" s="19" t="s">
        <v>670</v>
      </c>
      <c r="B40" s="19" t="s">
        <v>1524</v>
      </c>
      <c r="C40" s="19" t="s">
        <v>1415</v>
      </c>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23" t="str">
        <f t="shared" si="0"/>
        <v>INEFFICACI</v>
      </c>
    </row>
    <row r="41" spans="1:29" ht="15" customHeight="1" x14ac:dyDescent="0.2">
      <c r="A41" s="19" t="s">
        <v>670</v>
      </c>
      <c r="B41" s="19" t="s">
        <v>1525</v>
      </c>
      <c r="C41" s="19" t="s">
        <v>1416</v>
      </c>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23" t="str">
        <f t="shared" si="0"/>
        <v>INEFFICACI</v>
      </c>
    </row>
    <row r="42" spans="1:29" ht="15" customHeight="1" x14ac:dyDescent="0.2">
      <c r="A42" s="19" t="s">
        <v>670</v>
      </c>
      <c r="B42" s="19" t="s">
        <v>1526</v>
      </c>
      <c r="C42" s="19" t="s">
        <v>1483</v>
      </c>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23" t="str">
        <f t="shared" si="0"/>
        <v>INEFFICACI</v>
      </c>
    </row>
    <row r="43" spans="1:29" ht="15" customHeight="1" x14ac:dyDescent="0.2">
      <c r="A43" s="19" t="s">
        <v>670</v>
      </c>
      <c r="B43" s="19" t="s">
        <v>1527</v>
      </c>
      <c r="C43" s="19" t="s">
        <v>1484</v>
      </c>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23" t="str">
        <f t="shared" si="0"/>
        <v>INEFFICACI</v>
      </c>
    </row>
    <row r="44" spans="1:29" ht="15" customHeight="1" x14ac:dyDescent="0.2">
      <c r="A44" s="19" t="s">
        <v>670</v>
      </c>
      <c r="B44" s="19" t="s">
        <v>1528</v>
      </c>
      <c r="C44" s="19" t="s">
        <v>1485</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23" t="str">
        <f t="shared" si="0"/>
        <v>INEFFICACI</v>
      </c>
    </row>
    <row r="45" spans="1:29" ht="15" customHeight="1" x14ac:dyDescent="0.2">
      <c r="A45" s="19" t="s">
        <v>670</v>
      </c>
      <c r="B45" s="19" t="s">
        <v>1529</v>
      </c>
      <c r="C45" s="19" t="s">
        <v>1417</v>
      </c>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23" t="str">
        <f t="shared" si="0"/>
        <v>INEFFICACI</v>
      </c>
    </row>
    <row r="46" spans="1:29" ht="15" customHeight="1" x14ac:dyDescent="0.2">
      <c r="A46" s="19" t="s">
        <v>670</v>
      </c>
      <c r="B46" s="19" t="s">
        <v>1530</v>
      </c>
      <c r="C46" s="19" t="s">
        <v>453</v>
      </c>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23" t="str">
        <f t="shared" si="0"/>
        <v>INEFFICACI</v>
      </c>
    </row>
    <row r="47" spans="1:29" ht="15" customHeight="1" x14ac:dyDescent="0.2">
      <c r="A47" s="19" t="s">
        <v>403</v>
      </c>
      <c r="B47" s="517" t="s">
        <v>1531</v>
      </c>
      <c r="C47" s="19" t="s">
        <v>1418</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23" t="str">
        <f t="shared" si="0"/>
        <v>INEFFICACI</v>
      </c>
    </row>
    <row r="48" spans="1:29" ht="15" customHeight="1" x14ac:dyDescent="0.2">
      <c r="A48" s="19" t="s">
        <v>403</v>
      </c>
      <c r="B48" s="517" t="s">
        <v>1532</v>
      </c>
      <c r="C48" s="19" t="s">
        <v>1419</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23" t="str">
        <f t="shared" si="0"/>
        <v>INEFFICACI</v>
      </c>
    </row>
    <row r="49" spans="1:29" ht="15" customHeight="1" x14ac:dyDescent="0.2">
      <c r="A49" s="19" t="s">
        <v>403</v>
      </c>
      <c r="B49" s="517" t="s">
        <v>1549</v>
      </c>
      <c r="C49" s="19" t="s">
        <v>1420</v>
      </c>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23" t="str">
        <f t="shared" si="0"/>
        <v>INEFFICACI</v>
      </c>
    </row>
    <row r="50" spans="1:29" ht="15" customHeight="1" x14ac:dyDescent="0.2">
      <c r="A50" s="19" t="s">
        <v>403</v>
      </c>
      <c r="B50" s="517" t="s">
        <v>1550</v>
      </c>
      <c r="C50" s="19" t="s">
        <v>1421</v>
      </c>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23" t="str">
        <f t="shared" si="0"/>
        <v>INEFFICACI</v>
      </c>
    </row>
    <row r="51" spans="1:29" ht="15" customHeight="1" x14ac:dyDescent="0.2">
      <c r="A51" s="19" t="s">
        <v>403</v>
      </c>
      <c r="B51" s="517" t="s">
        <v>1551</v>
      </c>
      <c r="C51" s="19" t="s">
        <v>1422</v>
      </c>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23" t="str">
        <f t="shared" si="0"/>
        <v>INEFFICACI</v>
      </c>
    </row>
    <row r="52" spans="1:29" ht="15" customHeight="1" x14ac:dyDescent="0.2">
      <c r="A52" s="19" t="s">
        <v>403</v>
      </c>
      <c r="B52" s="517" t="s">
        <v>1552</v>
      </c>
      <c r="C52" s="19" t="s">
        <v>1423</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23" t="str">
        <f t="shared" si="0"/>
        <v>INEFFICACI</v>
      </c>
    </row>
    <row r="53" spans="1:29" ht="15" customHeight="1" x14ac:dyDescent="0.2">
      <c r="A53" s="19" t="s">
        <v>403</v>
      </c>
      <c r="B53" s="517" t="s">
        <v>1553</v>
      </c>
      <c r="C53" s="19" t="s">
        <v>435</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23" t="str">
        <f t="shared" si="0"/>
        <v>INEFFICACI</v>
      </c>
    </row>
    <row r="54" spans="1:29" ht="15" customHeight="1" x14ac:dyDescent="0.2">
      <c r="A54" s="19" t="s">
        <v>403</v>
      </c>
      <c r="B54" s="517" t="s">
        <v>1554</v>
      </c>
      <c r="C54" s="19" t="s">
        <v>1424</v>
      </c>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23" t="str">
        <f t="shared" si="0"/>
        <v>INEFFICACI</v>
      </c>
    </row>
    <row r="55" spans="1:29" ht="15" customHeight="1" x14ac:dyDescent="0.2">
      <c r="A55" s="19" t="s">
        <v>403</v>
      </c>
      <c r="B55" s="517" t="s">
        <v>1555</v>
      </c>
      <c r="C55" s="19" t="s">
        <v>1425</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23" t="str">
        <f t="shared" si="0"/>
        <v>INEFFICACI</v>
      </c>
    </row>
    <row r="56" spans="1:29" ht="15" customHeight="1" x14ac:dyDescent="0.2">
      <c r="A56" s="19" t="s">
        <v>403</v>
      </c>
      <c r="B56" s="517" t="s">
        <v>1547</v>
      </c>
      <c r="C56" s="19" t="s">
        <v>1426</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23" t="str">
        <f t="shared" si="0"/>
        <v>INEFFICACI</v>
      </c>
    </row>
    <row r="57" spans="1:29" ht="15" customHeight="1" x14ac:dyDescent="0.2">
      <c r="A57" s="19" t="s">
        <v>403</v>
      </c>
      <c r="B57" s="517" t="s">
        <v>1556</v>
      </c>
      <c r="C57" s="19" t="s">
        <v>1486</v>
      </c>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23" t="str">
        <f t="shared" si="0"/>
        <v>INEFFICACI</v>
      </c>
    </row>
    <row r="58" spans="1:29" ht="15" customHeight="1" x14ac:dyDescent="0.2">
      <c r="A58" s="19" t="s">
        <v>403</v>
      </c>
      <c r="B58" s="517" t="s">
        <v>1557</v>
      </c>
      <c r="C58" s="19" t="s">
        <v>1427</v>
      </c>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23" t="str">
        <f t="shared" si="0"/>
        <v>INEFFICACI</v>
      </c>
    </row>
    <row r="59" spans="1:29" ht="15" customHeight="1" x14ac:dyDescent="0.2">
      <c r="A59" s="19" t="s">
        <v>403</v>
      </c>
      <c r="B59" s="517" t="s">
        <v>1558</v>
      </c>
      <c r="C59" s="19" t="s">
        <v>1429</v>
      </c>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23" t="str">
        <f t="shared" si="0"/>
        <v>INEFFICACI</v>
      </c>
    </row>
    <row r="60" spans="1:29" ht="15" customHeight="1" x14ac:dyDescent="0.2">
      <c r="A60" s="19" t="s">
        <v>403</v>
      </c>
      <c r="B60" s="517" t="s">
        <v>1559</v>
      </c>
      <c r="C60" s="19" t="s">
        <v>1428</v>
      </c>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23" t="str">
        <f t="shared" si="0"/>
        <v>INEFFICACI</v>
      </c>
    </row>
    <row r="61" spans="1:29" ht="15" customHeight="1" x14ac:dyDescent="0.2">
      <c r="A61" s="19" t="s">
        <v>403</v>
      </c>
      <c r="B61" s="517" t="s">
        <v>1560</v>
      </c>
      <c r="C61" s="19" t="s">
        <v>1430</v>
      </c>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23" t="str">
        <f t="shared" si="0"/>
        <v>INEFFICACI</v>
      </c>
    </row>
    <row r="62" spans="1:29" ht="15" customHeight="1" x14ac:dyDescent="0.2">
      <c r="A62" s="19" t="s">
        <v>672</v>
      </c>
      <c r="B62" s="517" t="s">
        <v>1533</v>
      </c>
      <c r="C62" s="19" t="s">
        <v>1487</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23" t="str">
        <f t="shared" si="0"/>
        <v>INEFFICACI</v>
      </c>
    </row>
    <row r="63" spans="1:29" ht="15" customHeight="1" x14ac:dyDescent="0.2">
      <c r="A63" s="19" t="s">
        <v>672</v>
      </c>
      <c r="B63" s="517" t="s">
        <v>1534</v>
      </c>
      <c r="C63" s="19" t="s">
        <v>413</v>
      </c>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23" t="str">
        <f t="shared" si="0"/>
        <v>INEFFICACI</v>
      </c>
    </row>
    <row r="64" spans="1:29" ht="15" customHeight="1" x14ac:dyDescent="0.2">
      <c r="A64" s="19" t="s">
        <v>672</v>
      </c>
      <c r="B64" s="517" t="s">
        <v>1535</v>
      </c>
      <c r="C64" s="19" t="s">
        <v>412</v>
      </c>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23" t="str">
        <f t="shared" si="0"/>
        <v>INEFFICACI</v>
      </c>
    </row>
    <row r="65" spans="1:29" ht="15" customHeight="1" x14ac:dyDescent="0.2">
      <c r="A65" s="19" t="s">
        <v>672</v>
      </c>
      <c r="B65" s="517" t="s">
        <v>1536</v>
      </c>
      <c r="C65" s="19" t="s">
        <v>414</v>
      </c>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23" t="str">
        <f t="shared" si="0"/>
        <v>INEFFICACI</v>
      </c>
    </row>
    <row r="66" spans="1:29" ht="15" customHeight="1" x14ac:dyDescent="0.2">
      <c r="A66" s="19" t="s">
        <v>672</v>
      </c>
      <c r="B66" s="517" t="s">
        <v>1537</v>
      </c>
      <c r="C66" s="19" t="s">
        <v>1488</v>
      </c>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23" t="str">
        <f t="shared" si="0"/>
        <v>INEFFICACI</v>
      </c>
    </row>
    <row r="67" spans="1:29" ht="15" customHeight="1" x14ac:dyDescent="0.2">
      <c r="A67" s="19" t="s">
        <v>672</v>
      </c>
      <c r="B67" s="517" t="s">
        <v>1538</v>
      </c>
      <c r="C67" s="19" t="s">
        <v>1432</v>
      </c>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23" t="str">
        <f t="shared" si="0"/>
        <v>INEFFICACI</v>
      </c>
    </row>
    <row r="68" spans="1:29" ht="15" customHeight="1" x14ac:dyDescent="0.2">
      <c r="A68" s="19" t="s">
        <v>672</v>
      </c>
      <c r="B68" s="517" t="s">
        <v>1539</v>
      </c>
      <c r="C68" s="19" t="s">
        <v>1431</v>
      </c>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23" t="str">
        <f t="shared" si="0"/>
        <v>INEFFICACI</v>
      </c>
    </row>
    <row r="69" spans="1:29" ht="15" customHeight="1" x14ac:dyDescent="0.2">
      <c r="A69" s="19" t="s">
        <v>672</v>
      </c>
      <c r="B69" s="517" t="s">
        <v>1540</v>
      </c>
      <c r="C69" s="19" t="s">
        <v>1433</v>
      </c>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23" t="str">
        <f t="shared" si="0"/>
        <v>INEFFICACI</v>
      </c>
    </row>
    <row r="70" spans="1:29" ht="15" customHeight="1" x14ac:dyDescent="0.2">
      <c r="A70" s="19" t="s">
        <v>1489</v>
      </c>
      <c r="B70" s="19" t="s">
        <v>1541</v>
      </c>
      <c r="C70" s="19" t="s">
        <v>1434</v>
      </c>
      <c r="D70" s="511"/>
      <c r="E70" s="511"/>
      <c r="F70" s="511"/>
      <c r="G70" s="511"/>
      <c r="H70" s="511"/>
      <c r="I70" s="511"/>
      <c r="J70" s="511"/>
      <c r="K70" s="511"/>
      <c r="L70" s="511"/>
      <c r="M70" s="511"/>
      <c r="N70" s="511"/>
      <c r="O70" s="511"/>
      <c r="P70" s="511"/>
      <c r="Q70" s="511"/>
      <c r="R70" s="511"/>
      <c r="S70" s="511"/>
      <c r="T70" s="511"/>
      <c r="U70" s="511"/>
      <c r="V70" s="511"/>
      <c r="W70" s="511" t="s">
        <v>659</v>
      </c>
      <c r="X70" s="511" t="s">
        <v>659</v>
      </c>
      <c r="Y70" s="511" t="s">
        <v>659</v>
      </c>
      <c r="Z70" s="511" t="s">
        <v>659</v>
      </c>
      <c r="AA70" s="511" t="s">
        <v>659</v>
      </c>
      <c r="AB70" s="511"/>
      <c r="AC70" s="523" t="str">
        <f t="shared" si="0"/>
        <v>EFFICACI</v>
      </c>
    </row>
    <row r="71" spans="1:29" ht="15" customHeight="1" x14ac:dyDescent="0.2">
      <c r="A71" s="19" t="s">
        <v>1489</v>
      </c>
      <c r="B71" s="19" t="s">
        <v>1542</v>
      </c>
      <c r="C71" s="19" t="s">
        <v>1435</v>
      </c>
      <c r="D71" s="511"/>
      <c r="E71" s="511"/>
      <c r="F71" s="511"/>
      <c r="G71" s="511"/>
      <c r="H71" s="511"/>
      <c r="I71" s="511"/>
      <c r="J71" s="511"/>
      <c r="K71" s="511"/>
      <c r="L71" s="511"/>
      <c r="M71" s="511"/>
      <c r="N71" s="511"/>
      <c r="O71" s="511"/>
      <c r="P71" s="511"/>
      <c r="Q71" s="511"/>
      <c r="R71" s="511"/>
      <c r="S71" s="511"/>
      <c r="T71" s="511"/>
      <c r="U71" s="511"/>
      <c r="V71" s="511"/>
      <c r="W71" s="511" t="s">
        <v>659</v>
      </c>
      <c r="X71" s="511" t="s">
        <v>659</v>
      </c>
      <c r="Y71" s="511" t="s">
        <v>659</v>
      </c>
      <c r="Z71" s="511" t="s">
        <v>659</v>
      </c>
      <c r="AA71" s="511" t="s">
        <v>659</v>
      </c>
      <c r="AB71" s="511"/>
      <c r="AC71" s="523" t="str">
        <f t="shared" si="0"/>
        <v>EFFICACI</v>
      </c>
    </row>
    <row r="72" spans="1:29" ht="15" customHeight="1" x14ac:dyDescent="0.2">
      <c r="A72" s="19" t="s">
        <v>1489</v>
      </c>
      <c r="B72" s="19" t="s">
        <v>1543</v>
      </c>
      <c r="C72" s="19" t="s">
        <v>1436</v>
      </c>
      <c r="D72" s="511"/>
      <c r="E72" s="511"/>
      <c r="F72" s="511"/>
      <c r="G72" s="511"/>
      <c r="H72" s="511"/>
      <c r="I72" s="511"/>
      <c r="J72" s="511"/>
      <c r="K72" s="511"/>
      <c r="L72" s="511"/>
      <c r="M72" s="511"/>
      <c r="N72" s="511"/>
      <c r="O72" s="511"/>
      <c r="P72" s="511"/>
      <c r="Q72" s="511"/>
      <c r="R72" s="511"/>
      <c r="S72" s="511"/>
      <c r="T72" s="511"/>
      <c r="U72" s="511"/>
      <c r="V72" s="511"/>
      <c r="W72" s="511" t="s">
        <v>659</v>
      </c>
      <c r="X72" s="511" t="s">
        <v>659</v>
      </c>
      <c r="Y72" s="511" t="s">
        <v>659</v>
      </c>
      <c r="Z72" s="511" t="s">
        <v>659</v>
      </c>
      <c r="AA72" s="511" t="s">
        <v>659</v>
      </c>
      <c r="AB72" s="511"/>
      <c r="AC72" s="523" t="str">
        <f t="shared" ref="AC72:AC133" si="1">IF(COUNTIF(W72:AB72,"X")&lt;1,"INEFFICACI",IF((COUNTIF(W72:AB72,"X")&gt;4),"EFFICACI","DA MIGLIORARE"))</f>
        <v>EFFICACI</v>
      </c>
    </row>
    <row r="73" spans="1:29" ht="15" customHeight="1" x14ac:dyDescent="0.2">
      <c r="A73" s="19" t="s">
        <v>1489</v>
      </c>
      <c r="B73" s="19" t="s">
        <v>1544</v>
      </c>
      <c r="C73" s="19" t="s">
        <v>511</v>
      </c>
      <c r="D73" s="511"/>
      <c r="E73" s="511"/>
      <c r="F73" s="511"/>
      <c r="G73" s="511"/>
      <c r="H73" s="511"/>
      <c r="I73" s="511"/>
      <c r="J73" s="511"/>
      <c r="K73" s="511"/>
      <c r="L73" s="511"/>
      <c r="M73" s="511"/>
      <c r="N73" s="511"/>
      <c r="O73" s="511"/>
      <c r="P73" s="511"/>
      <c r="Q73" s="511"/>
      <c r="R73" s="511"/>
      <c r="S73" s="511"/>
      <c r="T73" s="511"/>
      <c r="U73" s="511"/>
      <c r="V73" s="511"/>
      <c r="W73" s="511" t="s">
        <v>659</v>
      </c>
      <c r="X73" s="511" t="s">
        <v>659</v>
      </c>
      <c r="Y73" s="511" t="s">
        <v>659</v>
      </c>
      <c r="Z73" s="511" t="s">
        <v>659</v>
      </c>
      <c r="AA73" s="511" t="s">
        <v>659</v>
      </c>
      <c r="AB73" s="511"/>
      <c r="AC73" s="523" t="str">
        <f t="shared" si="1"/>
        <v>EFFICACI</v>
      </c>
    </row>
    <row r="74" spans="1:29" ht="15" customHeight="1" x14ac:dyDescent="0.2">
      <c r="A74" s="19" t="s">
        <v>1489</v>
      </c>
      <c r="B74" s="19" t="s">
        <v>1545</v>
      </c>
      <c r="C74" s="19" t="s">
        <v>1490</v>
      </c>
      <c r="D74" s="511"/>
      <c r="E74" s="511"/>
      <c r="F74" s="511"/>
      <c r="G74" s="511"/>
      <c r="H74" s="511"/>
      <c r="I74" s="511"/>
      <c r="J74" s="511"/>
      <c r="K74" s="511"/>
      <c r="L74" s="511"/>
      <c r="M74" s="511"/>
      <c r="N74" s="511"/>
      <c r="O74" s="511"/>
      <c r="P74" s="511"/>
      <c r="Q74" s="511"/>
      <c r="R74" s="511"/>
      <c r="S74" s="511"/>
      <c r="T74" s="511"/>
      <c r="U74" s="511"/>
      <c r="V74" s="511"/>
      <c r="W74" s="511" t="s">
        <v>659</v>
      </c>
      <c r="X74" s="511" t="s">
        <v>659</v>
      </c>
      <c r="Y74" s="511" t="s">
        <v>659</v>
      </c>
      <c r="Z74" s="511" t="s">
        <v>659</v>
      </c>
      <c r="AA74" s="511" t="s">
        <v>659</v>
      </c>
      <c r="AB74" s="511"/>
      <c r="AC74" s="523" t="str">
        <f t="shared" si="1"/>
        <v>EFFICACI</v>
      </c>
    </row>
    <row r="75" spans="1:29" ht="15" customHeight="1" x14ac:dyDescent="0.2">
      <c r="A75" s="19" t="s">
        <v>1489</v>
      </c>
      <c r="B75" s="19" t="s">
        <v>1546</v>
      </c>
      <c r="C75" s="19" t="s">
        <v>1437</v>
      </c>
      <c r="D75" s="511"/>
      <c r="E75" s="511"/>
      <c r="F75" s="511"/>
      <c r="G75" s="511"/>
      <c r="H75" s="511"/>
      <c r="I75" s="511"/>
      <c r="J75" s="511"/>
      <c r="K75" s="511"/>
      <c r="L75" s="511"/>
      <c r="M75" s="511"/>
      <c r="N75" s="511"/>
      <c r="O75" s="511"/>
      <c r="P75" s="511"/>
      <c r="Q75" s="511"/>
      <c r="R75" s="511"/>
      <c r="S75" s="511"/>
      <c r="T75" s="511"/>
      <c r="U75" s="511"/>
      <c r="V75" s="511"/>
      <c r="W75" s="511" t="s">
        <v>659</v>
      </c>
      <c r="X75" s="511" t="s">
        <v>659</v>
      </c>
      <c r="Y75" s="511" t="s">
        <v>659</v>
      </c>
      <c r="Z75" s="511" t="s">
        <v>659</v>
      </c>
      <c r="AA75" s="511" t="s">
        <v>659</v>
      </c>
      <c r="AB75" s="511"/>
      <c r="AC75" s="523" t="str">
        <f t="shared" si="1"/>
        <v>EFFICACI</v>
      </c>
    </row>
    <row r="76" spans="1:29" ht="15" customHeight="1" x14ac:dyDescent="0.2">
      <c r="A76" s="19"/>
      <c r="B76" s="19"/>
      <c r="C76" s="19"/>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23" t="str">
        <f t="shared" si="1"/>
        <v>INEFFICACI</v>
      </c>
    </row>
    <row r="77" spans="1:29" ht="15" customHeight="1" x14ac:dyDescent="0.2">
      <c r="A77" s="19"/>
      <c r="B77" s="19"/>
      <c r="C77" s="19"/>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23" t="str">
        <f t="shared" si="1"/>
        <v>INEFFICACI</v>
      </c>
    </row>
    <row r="78" spans="1:29" ht="15" customHeight="1" x14ac:dyDescent="0.2">
      <c r="A78" s="19"/>
      <c r="B78" s="19"/>
      <c r="C78" s="19"/>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23" t="str">
        <f t="shared" si="1"/>
        <v>INEFFICACI</v>
      </c>
    </row>
    <row r="79" spans="1:29" ht="15" customHeight="1" x14ac:dyDescent="0.2">
      <c r="A79" s="19"/>
      <c r="B79" s="19"/>
      <c r="C79" s="19"/>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23" t="str">
        <f t="shared" si="1"/>
        <v>INEFFICACI</v>
      </c>
    </row>
    <row r="80" spans="1:29" ht="15" customHeight="1" x14ac:dyDescent="0.2">
      <c r="A80" s="19"/>
      <c r="B80" s="19"/>
      <c r="C80" s="19"/>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23" t="str">
        <f t="shared" si="1"/>
        <v>INEFFICACI</v>
      </c>
    </row>
    <row r="81" spans="1:29" ht="15" customHeight="1" x14ac:dyDescent="0.2">
      <c r="A81" s="19"/>
      <c r="B81" s="19"/>
      <c r="C81" s="19"/>
      <c r="D81" s="511"/>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23" t="str">
        <f t="shared" si="1"/>
        <v>INEFFICACI</v>
      </c>
    </row>
    <row r="82" spans="1:29" ht="15" customHeight="1" x14ac:dyDescent="0.2">
      <c r="A82" s="19"/>
      <c r="B82" s="19"/>
      <c r="C82" s="19"/>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23" t="str">
        <f t="shared" si="1"/>
        <v>INEFFICACI</v>
      </c>
    </row>
    <row r="83" spans="1:29" ht="15" customHeight="1" x14ac:dyDescent="0.2">
      <c r="A83" s="19"/>
      <c r="B83" s="19"/>
      <c r="C83" s="19"/>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23" t="str">
        <f t="shared" si="1"/>
        <v>INEFFICACI</v>
      </c>
    </row>
    <row r="84" spans="1:29" ht="15" customHeight="1" x14ac:dyDescent="0.2">
      <c r="A84" s="19"/>
      <c r="B84" s="19"/>
      <c r="C84" s="19"/>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23" t="str">
        <f t="shared" si="1"/>
        <v>INEFFICACI</v>
      </c>
    </row>
    <row r="85" spans="1:29" ht="15" customHeight="1" x14ac:dyDescent="0.2">
      <c r="A85" s="19"/>
      <c r="B85" s="19"/>
      <c r="C85" s="19"/>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23" t="str">
        <f t="shared" si="1"/>
        <v>INEFFICACI</v>
      </c>
    </row>
    <row r="86" spans="1:29" ht="15" customHeight="1" x14ac:dyDescent="0.2">
      <c r="A86" s="19"/>
      <c r="B86" s="19"/>
      <c r="C86" s="19"/>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23" t="str">
        <f t="shared" si="1"/>
        <v>INEFFICACI</v>
      </c>
    </row>
    <row r="87" spans="1:29" ht="15" customHeight="1" x14ac:dyDescent="0.2">
      <c r="A87" s="19"/>
      <c r="B87" s="19"/>
      <c r="C87" s="19"/>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23" t="str">
        <f t="shared" si="1"/>
        <v>INEFFICACI</v>
      </c>
    </row>
    <row r="88" spans="1:29" ht="15" customHeight="1" x14ac:dyDescent="0.2">
      <c r="A88" s="19"/>
      <c r="B88" s="19"/>
      <c r="C88" s="19"/>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23" t="str">
        <f t="shared" si="1"/>
        <v>INEFFICACI</v>
      </c>
    </row>
    <row r="89" spans="1:29" ht="15" customHeight="1" x14ac:dyDescent="0.2">
      <c r="A89" s="19"/>
      <c r="B89" s="19"/>
      <c r="C89" s="19"/>
      <c r="D89" s="511"/>
      <c r="E89" s="511"/>
      <c r="F89" s="511"/>
      <c r="G89" s="511"/>
      <c r="H89" s="511"/>
      <c r="I89" s="511"/>
      <c r="J89" s="511"/>
      <c r="K89" s="511"/>
      <c r="L89" s="511"/>
      <c r="M89" s="511"/>
      <c r="N89" s="511"/>
      <c r="O89" s="511"/>
      <c r="P89" s="511"/>
      <c r="Q89" s="511"/>
      <c r="R89" s="511"/>
      <c r="S89" s="511"/>
      <c r="T89" s="511"/>
      <c r="U89" s="511"/>
      <c r="V89" s="511"/>
      <c r="W89" s="511"/>
      <c r="X89" s="511"/>
      <c r="Y89" s="511"/>
      <c r="Z89" s="511"/>
      <c r="AA89" s="511"/>
      <c r="AB89" s="511"/>
      <c r="AC89" s="523" t="str">
        <f t="shared" si="1"/>
        <v>INEFFICACI</v>
      </c>
    </row>
    <row r="90" spans="1:29" ht="15" customHeight="1" x14ac:dyDescent="0.2">
      <c r="A90" s="19"/>
      <c r="B90" s="19"/>
      <c r="C90" s="19"/>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23" t="str">
        <f t="shared" si="1"/>
        <v>INEFFICACI</v>
      </c>
    </row>
    <row r="91" spans="1:29" ht="15" customHeight="1" x14ac:dyDescent="0.2">
      <c r="A91" s="19"/>
      <c r="B91" s="19"/>
      <c r="C91" s="19"/>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23" t="str">
        <f t="shared" si="1"/>
        <v>INEFFICACI</v>
      </c>
    </row>
    <row r="92" spans="1:29" ht="15" customHeight="1" x14ac:dyDescent="0.2">
      <c r="A92" s="19"/>
      <c r="B92" s="19"/>
      <c r="C92" s="19"/>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23" t="str">
        <f t="shared" si="1"/>
        <v>INEFFICACI</v>
      </c>
    </row>
    <row r="93" spans="1:29" ht="15" customHeight="1" x14ac:dyDescent="0.2">
      <c r="A93" s="19"/>
      <c r="B93" s="19"/>
      <c r="C93" s="19"/>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23" t="str">
        <f t="shared" si="1"/>
        <v>INEFFICACI</v>
      </c>
    </row>
    <row r="94" spans="1:29" ht="15" customHeight="1" x14ac:dyDescent="0.2">
      <c r="A94" s="19"/>
      <c r="B94" s="19"/>
      <c r="C94" s="19"/>
      <c r="D94" s="511"/>
      <c r="E94" s="511"/>
      <c r="F94" s="511"/>
      <c r="G94" s="511"/>
      <c r="H94" s="511"/>
      <c r="I94" s="511"/>
      <c r="J94" s="511"/>
      <c r="K94" s="511"/>
      <c r="L94" s="511"/>
      <c r="M94" s="511"/>
      <c r="N94" s="511"/>
      <c r="O94" s="511"/>
      <c r="P94" s="511"/>
      <c r="Q94" s="511"/>
      <c r="R94" s="511"/>
      <c r="S94" s="511"/>
      <c r="T94" s="511"/>
      <c r="U94" s="511"/>
      <c r="V94" s="511"/>
      <c r="W94" s="511"/>
      <c r="X94" s="511"/>
      <c r="Y94" s="511"/>
      <c r="Z94" s="511"/>
      <c r="AA94" s="511"/>
      <c r="AB94" s="511"/>
      <c r="AC94" s="523" t="str">
        <f t="shared" si="1"/>
        <v>INEFFICACI</v>
      </c>
    </row>
    <row r="95" spans="1:29" ht="15" customHeight="1" x14ac:dyDescent="0.2">
      <c r="A95" s="19"/>
      <c r="B95" s="19"/>
      <c r="C95" s="19"/>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23" t="str">
        <f t="shared" si="1"/>
        <v>INEFFICACI</v>
      </c>
    </row>
    <row r="96" spans="1:29" ht="15" customHeight="1" x14ac:dyDescent="0.2">
      <c r="A96" s="19"/>
      <c r="B96" s="19"/>
      <c r="C96" s="19"/>
      <c r="D96" s="511"/>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23" t="str">
        <f t="shared" si="1"/>
        <v>INEFFICACI</v>
      </c>
    </row>
    <row r="97" spans="1:29" ht="15" customHeight="1" x14ac:dyDescent="0.2">
      <c r="A97" s="19"/>
      <c r="B97" s="19"/>
      <c r="C97" s="19"/>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B97" s="511"/>
      <c r="AC97" s="523" t="str">
        <f t="shared" si="1"/>
        <v>INEFFICACI</v>
      </c>
    </row>
    <row r="98" spans="1:29" ht="15" customHeight="1" x14ac:dyDescent="0.2">
      <c r="A98" s="19"/>
      <c r="B98" s="19"/>
      <c r="C98" s="19"/>
      <c r="D98" s="511"/>
      <c r="E98" s="511"/>
      <c r="F98" s="511"/>
      <c r="G98" s="511"/>
      <c r="H98" s="511"/>
      <c r="I98" s="511"/>
      <c r="J98" s="511"/>
      <c r="K98" s="511"/>
      <c r="L98" s="511"/>
      <c r="M98" s="511"/>
      <c r="N98" s="511"/>
      <c r="O98" s="511"/>
      <c r="P98" s="511"/>
      <c r="Q98" s="511"/>
      <c r="R98" s="511"/>
      <c r="S98" s="511"/>
      <c r="T98" s="511"/>
      <c r="U98" s="511"/>
      <c r="V98" s="511"/>
      <c r="W98" s="511"/>
      <c r="X98" s="511"/>
      <c r="Y98" s="511"/>
      <c r="Z98" s="511"/>
      <c r="AA98" s="511"/>
      <c r="AB98" s="511"/>
      <c r="AC98" s="523" t="str">
        <f t="shared" si="1"/>
        <v>INEFFICACI</v>
      </c>
    </row>
    <row r="99" spans="1:29" ht="15" customHeight="1" x14ac:dyDescent="0.2">
      <c r="A99" s="19"/>
      <c r="B99" s="19"/>
      <c r="C99" s="19"/>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23" t="str">
        <f t="shared" si="1"/>
        <v>INEFFICACI</v>
      </c>
    </row>
    <row r="100" spans="1:29" ht="15" customHeight="1" x14ac:dyDescent="0.2">
      <c r="A100" s="19"/>
      <c r="B100" s="19"/>
      <c r="C100" s="19"/>
      <c r="D100" s="511"/>
      <c r="E100" s="511"/>
      <c r="F100" s="511"/>
      <c r="G100" s="511"/>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23" t="str">
        <f t="shared" si="1"/>
        <v>INEFFICACI</v>
      </c>
    </row>
    <row r="101" spans="1:29" ht="15" customHeight="1" x14ac:dyDescent="0.2">
      <c r="A101" s="19"/>
      <c r="B101" s="19"/>
      <c r="C101" s="19"/>
      <c r="D101" s="511"/>
      <c r="E101" s="511"/>
      <c r="F101" s="511"/>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23" t="str">
        <f t="shared" si="1"/>
        <v>INEFFICACI</v>
      </c>
    </row>
    <row r="102" spans="1:29" ht="15" customHeight="1" x14ac:dyDescent="0.2">
      <c r="A102" s="19"/>
      <c r="B102" s="19"/>
      <c r="C102" s="19"/>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23" t="str">
        <f t="shared" si="1"/>
        <v>INEFFICACI</v>
      </c>
    </row>
    <row r="103" spans="1:29" ht="15" customHeight="1" x14ac:dyDescent="0.2">
      <c r="A103" s="19"/>
      <c r="B103" s="19"/>
      <c r="C103" s="19"/>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23" t="str">
        <f t="shared" si="1"/>
        <v>INEFFICACI</v>
      </c>
    </row>
    <row r="104" spans="1:29" ht="15" customHeight="1" x14ac:dyDescent="0.2">
      <c r="A104" s="19"/>
      <c r="B104" s="19"/>
      <c r="C104" s="19"/>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23" t="str">
        <f t="shared" si="1"/>
        <v>INEFFICACI</v>
      </c>
    </row>
    <row r="105" spans="1:29" ht="15" customHeight="1" x14ac:dyDescent="0.2">
      <c r="A105" s="19"/>
      <c r="B105" s="19"/>
      <c r="C105" s="19"/>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23" t="str">
        <f t="shared" si="1"/>
        <v>INEFFICACI</v>
      </c>
    </row>
    <row r="106" spans="1:29" ht="15" customHeight="1" x14ac:dyDescent="0.2">
      <c r="A106" s="19"/>
      <c r="B106" s="19"/>
      <c r="C106" s="19"/>
      <c r="D106" s="511"/>
      <c r="E106" s="511"/>
      <c r="F106" s="511"/>
      <c r="G106" s="511"/>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23" t="str">
        <f t="shared" si="1"/>
        <v>INEFFICACI</v>
      </c>
    </row>
    <row r="107" spans="1:29" ht="15" customHeight="1" x14ac:dyDescent="0.2">
      <c r="A107" s="19"/>
      <c r="B107" s="19"/>
      <c r="C107" s="19"/>
      <c r="D107" s="511"/>
      <c r="E107" s="511"/>
      <c r="F107" s="511"/>
      <c r="G107" s="511"/>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23" t="str">
        <f t="shared" si="1"/>
        <v>INEFFICACI</v>
      </c>
    </row>
    <row r="108" spans="1:29" ht="15" customHeight="1" x14ac:dyDescent="0.2">
      <c r="A108" s="19"/>
      <c r="B108" s="19"/>
      <c r="C108" s="19"/>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23" t="str">
        <f t="shared" si="1"/>
        <v>INEFFICACI</v>
      </c>
    </row>
    <row r="109" spans="1:29" ht="15" customHeight="1" x14ac:dyDescent="0.2">
      <c r="A109" s="19"/>
      <c r="B109" s="19"/>
      <c r="C109" s="19"/>
      <c r="D109" s="511"/>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523" t="str">
        <f t="shared" si="1"/>
        <v>INEFFICACI</v>
      </c>
    </row>
    <row r="110" spans="1:29" ht="15" customHeight="1" x14ac:dyDescent="0.2">
      <c r="A110" s="19"/>
      <c r="B110" s="19"/>
      <c r="C110" s="19"/>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23" t="str">
        <f t="shared" si="1"/>
        <v>INEFFICACI</v>
      </c>
    </row>
    <row r="111" spans="1:29" ht="15" customHeight="1" x14ac:dyDescent="0.2">
      <c r="A111" s="19"/>
      <c r="B111" s="19"/>
      <c r="C111" s="19"/>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23" t="str">
        <f t="shared" si="1"/>
        <v>INEFFICACI</v>
      </c>
    </row>
    <row r="112" spans="1:29" ht="15" customHeight="1" x14ac:dyDescent="0.2">
      <c r="A112" s="19"/>
      <c r="B112" s="19"/>
      <c r="C112" s="19"/>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23" t="str">
        <f t="shared" si="1"/>
        <v>INEFFICACI</v>
      </c>
    </row>
    <row r="113" spans="1:29" ht="15" customHeight="1" x14ac:dyDescent="0.2">
      <c r="A113" s="19"/>
      <c r="B113" s="19"/>
      <c r="C113" s="19"/>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23" t="str">
        <f t="shared" si="1"/>
        <v>INEFFICACI</v>
      </c>
    </row>
    <row r="114" spans="1:29" ht="15" customHeight="1" x14ac:dyDescent="0.2">
      <c r="A114" s="19"/>
      <c r="B114" s="19"/>
      <c r="C114" s="19"/>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23" t="str">
        <f t="shared" si="1"/>
        <v>INEFFICACI</v>
      </c>
    </row>
    <row r="115" spans="1:29" ht="15" customHeight="1" x14ac:dyDescent="0.2">
      <c r="A115" s="19"/>
      <c r="B115" s="19"/>
      <c r="C115" s="19"/>
      <c r="D115" s="511"/>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23" t="str">
        <f t="shared" si="1"/>
        <v>INEFFICACI</v>
      </c>
    </row>
    <row r="116" spans="1:29" ht="15" customHeight="1" x14ac:dyDescent="0.2">
      <c r="A116" s="19"/>
      <c r="B116" s="19"/>
      <c r="C116" s="19"/>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23" t="str">
        <f t="shared" si="1"/>
        <v>INEFFICACI</v>
      </c>
    </row>
    <row r="117" spans="1:29" ht="15" customHeight="1" x14ac:dyDescent="0.2">
      <c r="A117" s="19"/>
      <c r="B117" s="19"/>
      <c r="C117" s="19"/>
      <c r="D117" s="511"/>
      <c r="E117" s="511"/>
      <c r="F117" s="511"/>
      <c r="G117" s="511"/>
      <c r="H117" s="511"/>
      <c r="I117" s="511"/>
      <c r="J117" s="511"/>
      <c r="K117" s="511"/>
      <c r="L117" s="511"/>
      <c r="M117" s="511"/>
      <c r="N117" s="511"/>
      <c r="O117" s="511"/>
      <c r="P117" s="511"/>
      <c r="Q117" s="511"/>
      <c r="R117" s="511"/>
      <c r="S117" s="511"/>
      <c r="T117" s="511"/>
      <c r="U117" s="511"/>
      <c r="V117" s="511"/>
      <c r="W117" s="511"/>
      <c r="X117" s="511"/>
      <c r="Y117" s="511"/>
      <c r="Z117" s="511"/>
      <c r="AA117" s="511"/>
      <c r="AB117" s="511"/>
      <c r="AC117" s="523" t="str">
        <f t="shared" si="1"/>
        <v>INEFFICACI</v>
      </c>
    </row>
    <row r="118" spans="1:29" ht="15" customHeight="1" x14ac:dyDescent="0.2">
      <c r="A118" s="19"/>
      <c r="B118" s="19"/>
      <c r="C118" s="19"/>
      <c r="D118" s="511"/>
      <c r="E118" s="511"/>
      <c r="F118" s="511"/>
      <c r="G118" s="511"/>
      <c r="H118" s="511"/>
      <c r="I118" s="511"/>
      <c r="J118" s="511"/>
      <c r="K118" s="511"/>
      <c r="L118" s="511"/>
      <c r="M118" s="511"/>
      <c r="N118" s="511"/>
      <c r="O118" s="511"/>
      <c r="P118" s="511"/>
      <c r="Q118" s="511"/>
      <c r="R118" s="511"/>
      <c r="S118" s="511"/>
      <c r="T118" s="511"/>
      <c r="U118" s="511"/>
      <c r="V118" s="511"/>
      <c r="W118" s="511"/>
      <c r="X118" s="511"/>
      <c r="Y118" s="511"/>
      <c r="Z118" s="511"/>
      <c r="AA118" s="511"/>
      <c r="AB118" s="511"/>
      <c r="AC118" s="523" t="str">
        <f t="shared" si="1"/>
        <v>INEFFICACI</v>
      </c>
    </row>
    <row r="119" spans="1:29" ht="15" customHeight="1" x14ac:dyDescent="0.2">
      <c r="A119" s="19"/>
      <c r="B119" s="19"/>
      <c r="C119" s="19"/>
      <c r="D119" s="511"/>
      <c r="E119" s="511"/>
      <c r="F119" s="511"/>
      <c r="G119" s="511"/>
      <c r="H119" s="511"/>
      <c r="I119" s="511"/>
      <c r="J119" s="511"/>
      <c r="K119" s="511"/>
      <c r="L119" s="511"/>
      <c r="M119" s="511"/>
      <c r="N119" s="511"/>
      <c r="O119" s="511"/>
      <c r="P119" s="511"/>
      <c r="Q119" s="511"/>
      <c r="R119" s="511"/>
      <c r="S119" s="511"/>
      <c r="T119" s="511"/>
      <c r="U119" s="511"/>
      <c r="V119" s="511"/>
      <c r="W119" s="511"/>
      <c r="X119" s="511"/>
      <c r="Y119" s="511"/>
      <c r="Z119" s="511"/>
      <c r="AA119" s="511"/>
      <c r="AB119" s="511"/>
      <c r="AC119" s="523" t="str">
        <f t="shared" si="1"/>
        <v>INEFFICACI</v>
      </c>
    </row>
    <row r="120" spans="1:29" ht="15" customHeight="1" x14ac:dyDescent="0.2">
      <c r="A120" s="19"/>
      <c r="B120" s="19"/>
      <c r="C120" s="19"/>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511"/>
      <c r="AA120" s="511"/>
      <c r="AB120" s="511"/>
      <c r="AC120" s="523" t="str">
        <f t="shared" si="1"/>
        <v>INEFFICACI</v>
      </c>
    </row>
    <row r="121" spans="1:29" ht="15" customHeight="1" x14ac:dyDescent="0.2">
      <c r="A121" s="19"/>
      <c r="B121" s="19"/>
      <c r="C121" s="19"/>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23" t="str">
        <f t="shared" si="1"/>
        <v>INEFFICACI</v>
      </c>
    </row>
    <row r="122" spans="1:29" ht="15" customHeight="1" x14ac:dyDescent="0.2">
      <c r="A122" s="19"/>
      <c r="B122" s="19"/>
      <c r="C122" s="19"/>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23" t="str">
        <f t="shared" si="1"/>
        <v>INEFFICACI</v>
      </c>
    </row>
    <row r="123" spans="1:29" ht="15" customHeight="1" x14ac:dyDescent="0.2">
      <c r="A123" s="19"/>
      <c r="B123" s="19"/>
      <c r="C123" s="19"/>
      <c r="D123" s="511"/>
      <c r="E123" s="511"/>
      <c r="F123" s="511"/>
      <c r="G123" s="511"/>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23" t="str">
        <f t="shared" si="1"/>
        <v>INEFFICACI</v>
      </c>
    </row>
    <row r="124" spans="1:29" ht="15" customHeight="1" x14ac:dyDescent="0.2">
      <c r="A124" s="19"/>
      <c r="B124" s="19"/>
      <c r="C124" s="19"/>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23" t="str">
        <f t="shared" si="1"/>
        <v>INEFFICACI</v>
      </c>
    </row>
    <row r="125" spans="1:29" ht="15" customHeight="1" x14ac:dyDescent="0.2">
      <c r="A125" s="19"/>
      <c r="B125" s="19"/>
      <c r="C125" s="19"/>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23" t="str">
        <f t="shared" si="1"/>
        <v>INEFFICACI</v>
      </c>
    </row>
    <row r="126" spans="1:29" ht="15" customHeight="1" x14ac:dyDescent="0.2">
      <c r="A126" s="19"/>
      <c r="B126" s="19"/>
      <c r="C126" s="19"/>
      <c r="D126" s="511"/>
      <c r="E126" s="511"/>
      <c r="F126" s="511"/>
      <c r="G126" s="511"/>
      <c r="H126" s="511"/>
      <c r="I126" s="511"/>
      <c r="J126" s="511"/>
      <c r="K126" s="511"/>
      <c r="L126" s="511"/>
      <c r="M126" s="511"/>
      <c r="N126" s="511"/>
      <c r="O126" s="511"/>
      <c r="P126" s="511"/>
      <c r="Q126" s="511"/>
      <c r="R126" s="511"/>
      <c r="S126" s="511"/>
      <c r="T126" s="511"/>
      <c r="U126" s="511"/>
      <c r="V126" s="511"/>
      <c r="W126" s="511"/>
      <c r="X126" s="511"/>
      <c r="Y126" s="511"/>
      <c r="Z126" s="511"/>
      <c r="AA126" s="511"/>
      <c r="AB126" s="511"/>
      <c r="AC126" s="523" t="str">
        <f t="shared" si="1"/>
        <v>INEFFICACI</v>
      </c>
    </row>
    <row r="127" spans="1:29" ht="15" customHeight="1" x14ac:dyDescent="0.2">
      <c r="A127" s="19"/>
      <c r="B127" s="19"/>
      <c r="C127" s="19"/>
      <c r="D127" s="511"/>
      <c r="E127" s="511"/>
      <c r="F127" s="511"/>
      <c r="G127" s="511"/>
      <c r="H127" s="511"/>
      <c r="I127" s="511"/>
      <c r="J127" s="511"/>
      <c r="K127" s="511"/>
      <c r="L127" s="511"/>
      <c r="M127" s="511"/>
      <c r="N127" s="511"/>
      <c r="O127" s="511"/>
      <c r="P127" s="511"/>
      <c r="Q127" s="511"/>
      <c r="R127" s="511"/>
      <c r="S127" s="511"/>
      <c r="T127" s="511"/>
      <c r="U127" s="511"/>
      <c r="V127" s="511"/>
      <c r="W127" s="511"/>
      <c r="X127" s="511"/>
      <c r="Y127" s="511"/>
      <c r="Z127" s="511"/>
      <c r="AA127" s="511"/>
      <c r="AB127" s="511"/>
      <c r="AC127" s="523" t="str">
        <f t="shared" si="1"/>
        <v>INEFFICACI</v>
      </c>
    </row>
    <row r="128" spans="1:29" ht="15" customHeight="1" x14ac:dyDescent="0.2">
      <c r="A128" s="19"/>
      <c r="B128" s="19"/>
      <c r="C128" s="19"/>
      <c r="D128" s="511"/>
      <c r="E128" s="511"/>
      <c r="F128" s="511"/>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511"/>
      <c r="AC128" s="523" t="str">
        <f t="shared" si="1"/>
        <v>INEFFICACI</v>
      </c>
    </row>
    <row r="129" spans="1:29" ht="15" customHeight="1" x14ac:dyDescent="0.2">
      <c r="A129" s="19"/>
      <c r="B129" s="19"/>
      <c r="C129" s="19"/>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c r="AB129" s="511"/>
      <c r="AC129" s="523" t="str">
        <f t="shared" si="1"/>
        <v>INEFFICACI</v>
      </c>
    </row>
    <row r="130" spans="1:29" ht="15" customHeight="1" x14ac:dyDescent="0.2">
      <c r="A130" s="19"/>
      <c r="B130" s="19"/>
      <c r="C130" s="19"/>
      <c r="D130" s="511"/>
      <c r="E130" s="511"/>
      <c r="F130" s="511"/>
      <c r="G130" s="511"/>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23" t="str">
        <f t="shared" si="1"/>
        <v>INEFFICACI</v>
      </c>
    </row>
    <row r="131" spans="1:29" ht="15" customHeight="1" x14ac:dyDescent="0.2">
      <c r="A131" s="19"/>
      <c r="B131" s="19"/>
      <c r="C131" s="19"/>
      <c r="D131" s="511"/>
      <c r="E131" s="511"/>
      <c r="F131" s="511"/>
      <c r="G131" s="511"/>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23" t="str">
        <f t="shared" si="1"/>
        <v>INEFFICACI</v>
      </c>
    </row>
    <row r="132" spans="1:29" ht="15" customHeight="1" x14ac:dyDescent="0.2">
      <c r="A132" s="19"/>
      <c r="B132" s="19"/>
      <c r="C132" s="19"/>
      <c r="D132" s="511"/>
      <c r="E132" s="511"/>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23" t="str">
        <f t="shared" si="1"/>
        <v>INEFFICACI</v>
      </c>
    </row>
    <row r="133" spans="1:29" ht="15" customHeight="1" x14ac:dyDescent="0.2">
      <c r="A133" s="19"/>
      <c r="B133" s="19"/>
      <c r="C133" s="19"/>
      <c r="D133" s="511"/>
      <c r="E133" s="511"/>
      <c r="F133" s="511"/>
      <c r="G133" s="511"/>
      <c r="H133" s="511"/>
      <c r="I133" s="511"/>
      <c r="J133" s="511"/>
      <c r="K133" s="511"/>
      <c r="L133" s="511"/>
      <c r="M133" s="511"/>
      <c r="N133" s="511"/>
      <c r="O133" s="511"/>
      <c r="P133" s="511"/>
      <c r="Q133" s="511"/>
      <c r="R133" s="511"/>
      <c r="S133" s="511"/>
      <c r="T133" s="511"/>
      <c r="U133" s="511"/>
      <c r="V133" s="511"/>
      <c r="W133" s="511"/>
      <c r="X133" s="511"/>
      <c r="Y133" s="511"/>
      <c r="Z133" s="511"/>
      <c r="AA133" s="511"/>
      <c r="AB133" s="511"/>
      <c r="AC133" s="523" t="str">
        <f t="shared" si="1"/>
        <v>INEFFICACI</v>
      </c>
    </row>
    <row r="134" spans="1:29" ht="15" customHeight="1" x14ac:dyDescent="0.2"/>
  </sheetData>
  <customSheetViews>
    <customSheetView guid="{B571A6AA-5FF9-4D4B-83A0-0601E61E0A45}" scale="150" state="hidden">
      <selection activeCell="R14" sqref="R14"/>
      <pageMargins left="0.7" right="0.7" top="0.75" bottom="0.75" header="0.3" footer="0.3"/>
      <pageSetup paperSize="9" orientation="portrait"/>
    </customSheetView>
    <customSheetView guid="{1A0BD45B-5397-45F8-B479-7CCC97254D05}" scale="150" state="hidden">
      <selection activeCell="R14" sqref="R14"/>
      <pageMargins left="0.7" right="0.7" top="0.75" bottom="0.75" header="0.3" footer="0.3"/>
      <pageSetup paperSize="9" orientation="portrait"/>
    </customSheetView>
  </customSheetViews>
  <mergeCells count="9">
    <mergeCell ref="A5:A6"/>
    <mergeCell ref="A4:AC4"/>
    <mergeCell ref="C1:AC1"/>
    <mergeCell ref="C2:AC2"/>
    <mergeCell ref="B5:B6"/>
    <mergeCell ref="D5:V5"/>
    <mergeCell ref="W5:AB5"/>
    <mergeCell ref="AC5:AC6"/>
    <mergeCell ref="C5:C6"/>
  </mergeCells>
  <dataValidations count="1">
    <dataValidation type="list" allowBlank="1" showInputMessage="1" showErrorMessage="1" sqref="D7:V133">
      <formula1>"O,D,A,M,S,T,X"</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PARAMETRI!$F$2:$F$26</xm:f>
          </x14:formula1>
          <xm:sqref>A7:A133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filterMode="1"/>
  <dimension ref="A1:J149"/>
  <sheetViews>
    <sheetView view="pageBreakPreview" zoomScale="90" zoomScaleSheetLayoutView="90" workbookViewId="0">
      <pane ySplit="2" topLeftCell="A3" activePane="bottomLeft" state="frozen"/>
      <selection pane="bottomLeft" activeCell="D3" sqref="D3"/>
    </sheetView>
  </sheetViews>
  <sheetFormatPr defaultColWidth="8.85546875" defaultRowHeight="12.75" x14ac:dyDescent="0.2"/>
  <cols>
    <col min="1" max="1" width="6.7109375" style="23" customWidth="1"/>
    <col min="2" max="2" width="40.7109375" style="23" customWidth="1"/>
    <col min="3" max="3" width="41.85546875" style="23" customWidth="1"/>
    <col min="4" max="4" width="70.7109375" style="23" customWidth="1"/>
    <col min="5" max="5" width="32.28515625" style="23" customWidth="1"/>
    <col min="6" max="6" width="19.42578125" style="23" customWidth="1"/>
    <col min="7" max="7" width="12.7109375" style="23" customWidth="1"/>
    <col min="8" max="8" width="26" style="35" hidden="1" customWidth="1"/>
    <col min="9" max="9" width="18.85546875" style="35" hidden="1" customWidth="1"/>
    <col min="10" max="10" width="10.7109375" style="35" customWidth="1"/>
    <col min="11" max="16384" width="8.85546875" style="23"/>
  </cols>
  <sheetData>
    <row r="1" spans="1:10" s="35" customFormat="1" ht="39.950000000000003" customHeight="1" x14ac:dyDescent="0.2">
      <c r="A1" s="937" t="s">
        <v>666</v>
      </c>
      <c r="B1" s="937"/>
      <c r="C1" s="937"/>
      <c r="D1" s="937"/>
      <c r="E1" s="937"/>
      <c r="F1" s="937"/>
      <c r="G1" s="937"/>
      <c r="H1" s="937"/>
      <c r="I1" s="937"/>
      <c r="J1" s="937"/>
    </row>
    <row r="2" spans="1:10" ht="30" customHeight="1" x14ac:dyDescent="0.2">
      <c r="A2" s="248" t="s">
        <v>30</v>
      </c>
      <c r="B2" s="249" t="s">
        <v>29</v>
      </c>
      <c r="C2" s="249" t="s">
        <v>31</v>
      </c>
      <c r="D2" s="250" t="s">
        <v>32</v>
      </c>
      <c r="E2" s="249" t="s">
        <v>328</v>
      </c>
      <c r="F2" s="249" t="s">
        <v>329</v>
      </c>
      <c r="G2" s="250" t="s">
        <v>330</v>
      </c>
      <c r="H2" s="245" t="s">
        <v>252</v>
      </c>
      <c r="I2" s="244" t="s">
        <v>251</v>
      </c>
      <c r="J2" s="324" t="s">
        <v>331</v>
      </c>
    </row>
    <row r="3" spans="1:10" ht="80.25" customHeight="1" x14ac:dyDescent="0.35">
      <c r="A3" s="254">
        <v>1</v>
      </c>
      <c r="B3" s="246" t="s">
        <v>36</v>
      </c>
      <c r="C3" s="246" t="s">
        <v>49</v>
      </c>
      <c r="D3" s="263" t="s">
        <v>160</v>
      </c>
      <c r="E3" s="247"/>
      <c r="F3" s="242">
        <v>1</v>
      </c>
      <c r="G3" s="255">
        <v>4</v>
      </c>
      <c r="H3" s="251">
        <v>600</v>
      </c>
      <c r="I3" s="179" t="s">
        <v>253</v>
      </c>
      <c r="J3" s="262">
        <f>F3*G3</f>
        <v>4</v>
      </c>
    </row>
    <row r="4" spans="1:10" ht="147" customHeight="1" x14ac:dyDescent="0.35">
      <c r="A4" s="256">
        <v>2</v>
      </c>
      <c r="B4" s="181" t="s">
        <v>36</v>
      </c>
      <c r="C4" s="181" t="s">
        <v>161</v>
      </c>
      <c r="D4" s="265" t="s">
        <v>162</v>
      </c>
      <c r="E4" s="212"/>
      <c r="F4" s="179">
        <v>1</v>
      </c>
      <c r="G4" s="257">
        <v>4</v>
      </c>
      <c r="H4" s="251">
        <v>600</v>
      </c>
      <c r="I4" s="179" t="s">
        <v>253</v>
      </c>
      <c r="J4" s="264">
        <f t="shared" ref="J4:J67" si="0">F4*G4</f>
        <v>4</v>
      </c>
    </row>
    <row r="5" spans="1:10" ht="93.75" customHeight="1" x14ac:dyDescent="0.2">
      <c r="A5" s="256">
        <v>3</v>
      </c>
      <c r="B5" s="181" t="s">
        <v>36</v>
      </c>
      <c r="C5" s="181" t="s">
        <v>50</v>
      </c>
      <c r="D5" s="265" t="s">
        <v>163</v>
      </c>
      <c r="E5" s="181"/>
      <c r="F5" s="179">
        <v>3</v>
      </c>
      <c r="G5" s="257">
        <v>3</v>
      </c>
      <c r="H5" s="251">
        <v>600</v>
      </c>
      <c r="I5" s="179" t="s">
        <v>253</v>
      </c>
      <c r="J5" s="264">
        <f t="shared" si="0"/>
        <v>9</v>
      </c>
    </row>
    <row r="6" spans="1:10" ht="72.75" customHeight="1" x14ac:dyDescent="0.2">
      <c r="A6" s="256">
        <v>4</v>
      </c>
      <c r="B6" s="181" t="s">
        <v>36</v>
      </c>
      <c r="C6" s="181" t="s">
        <v>51</v>
      </c>
      <c r="D6" s="265" t="s">
        <v>164</v>
      </c>
      <c r="E6" s="181"/>
      <c r="F6" s="179">
        <v>3</v>
      </c>
      <c r="G6" s="257">
        <v>3</v>
      </c>
      <c r="H6" s="251">
        <v>600</v>
      </c>
      <c r="I6" s="179" t="s">
        <v>253</v>
      </c>
      <c r="J6" s="264">
        <f t="shared" si="0"/>
        <v>9</v>
      </c>
    </row>
    <row r="7" spans="1:10" ht="150" x14ac:dyDescent="0.2">
      <c r="A7" s="256">
        <v>5</v>
      </c>
      <c r="B7" s="181" t="s">
        <v>36</v>
      </c>
      <c r="C7" s="181" t="s">
        <v>52</v>
      </c>
      <c r="D7" s="265" t="s">
        <v>165</v>
      </c>
      <c r="E7" s="181"/>
      <c r="F7" s="179">
        <v>1</v>
      </c>
      <c r="G7" s="257">
        <v>4</v>
      </c>
      <c r="H7" s="251">
        <v>600</v>
      </c>
      <c r="I7" s="179" t="s">
        <v>253</v>
      </c>
      <c r="J7" s="264">
        <f t="shared" si="0"/>
        <v>4</v>
      </c>
    </row>
    <row r="8" spans="1:10" ht="45" x14ac:dyDescent="0.2">
      <c r="A8" s="256">
        <v>6</v>
      </c>
      <c r="B8" s="181" t="s">
        <v>34</v>
      </c>
      <c r="C8" s="181" t="s">
        <v>53</v>
      </c>
      <c r="D8" s="265" t="s">
        <v>167</v>
      </c>
      <c r="E8" s="181"/>
      <c r="F8" s="179">
        <v>1</v>
      </c>
      <c r="G8" s="257">
        <v>4</v>
      </c>
      <c r="H8" s="251">
        <v>400</v>
      </c>
      <c r="I8" s="179" t="s">
        <v>253</v>
      </c>
      <c r="J8" s="264">
        <f t="shared" si="0"/>
        <v>4</v>
      </c>
    </row>
    <row r="9" spans="1:10" ht="289.5" customHeight="1" x14ac:dyDescent="0.2">
      <c r="A9" s="258">
        <v>7</v>
      </c>
      <c r="B9" s="259" t="s">
        <v>34</v>
      </c>
      <c r="C9" s="259" t="s">
        <v>54</v>
      </c>
      <c r="D9" s="267" t="s">
        <v>166</v>
      </c>
      <c r="E9" s="259"/>
      <c r="F9" s="260">
        <v>1</v>
      </c>
      <c r="G9" s="261">
        <v>2</v>
      </c>
      <c r="H9" s="251">
        <v>500</v>
      </c>
      <c r="I9" s="179" t="s">
        <v>253</v>
      </c>
      <c r="J9" s="266">
        <f t="shared" si="0"/>
        <v>2</v>
      </c>
    </row>
    <row r="10" spans="1:10" ht="88.5" hidden="1" customHeight="1" x14ac:dyDescent="0.2">
      <c r="A10" s="246">
        <v>8</v>
      </c>
      <c r="B10" s="246" t="s">
        <v>34</v>
      </c>
      <c r="C10" s="246" t="s">
        <v>55</v>
      </c>
      <c r="D10" s="246" t="s">
        <v>168</v>
      </c>
      <c r="E10" s="246"/>
      <c r="F10" s="242">
        <v>1</v>
      </c>
      <c r="G10" s="242">
        <v>1</v>
      </c>
      <c r="H10" s="179">
        <v>300</v>
      </c>
      <c r="I10" s="179" t="s">
        <v>253</v>
      </c>
      <c r="J10" s="242">
        <f t="shared" si="0"/>
        <v>1</v>
      </c>
    </row>
    <row r="11" spans="1:10" ht="105" hidden="1" x14ac:dyDescent="0.2">
      <c r="A11" s="235">
        <v>9</v>
      </c>
      <c r="B11" s="235" t="s">
        <v>34</v>
      </c>
      <c r="C11" s="235" t="s">
        <v>56</v>
      </c>
      <c r="D11" s="235" t="s">
        <v>169</v>
      </c>
      <c r="E11" s="235"/>
      <c r="F11" s="252">
        <v>1</v>
      </c>
      <c r="G11" s="252">
        <v>1</v>
      </c>
      <c r="H11" s="179">
        <v>300</v>
      </c>
      <c r="I11" s="179" t="s">
        <v>253</v>
      </c>
      <c r="J11" s="252">
        <f t="shared" si="0"/>
        <v>1</v>
      </c>
    </row>
    <row r="12" spans="1:10" ht="225" x14ac:dyDescent="0.2">
      <c r="A12" s="268">
        <v>10</v>
      </c>
      <c r="B12" s="269" t="s">
        <v>34</v>
      </c>
      <c r="C12" s="269" t="s">
        <v>57</v>
      </c>
      <c r="D12" s="273" t="s">
        <v>170</v>
      </c>
      <c r="E12" s="269"/>
      <c r="F12" s="270">
        <v>1</v>
      </c>
      <c r="G12" s="271">
        <v>2</v>
      </c>
      <c r="H12" s="251">
        <v>500</v>
      </c>
      <c r="I12" s="179" t="s">
        <v>253</v>
      </c>
      <c r="J12" s="272">
        <f t="shared" si="0"/>
        <v>2</v>
      </c>
    </row>
    <row r="13" spans="1:10" ht="90" hidden="1" x14ac:dyDescent="0.2">
      <c r="A13" s="246">
        <v>11</v>
      </c>
      <c r="B13" s="246" t="s">
        <v>34</v>
      </c>
      <c r="C13" s="246" t="s">
        <v>58</v>
      </c>
      <c r="D13" s="246" t="s">
        <v>171</v>
      </c>
      <c r="E13" s="246"/>
      <c r="F13" s="242">
        <v>1</v>
      </c>
      <c r="G13" s="242">
        <v>1</v>
      </c>
      <c r="H13" s="179">
        <v>500</v>
      </c>
      <c r="I13" s="179" t="s">
        <v>253</v>
      </c>
      <c r="J13" s="242">
        <f t="shared" si="0"/>
        <v>1</v>
      </c>
    </row>
    <row r="14" spans="1:10" ht="90" hidden="1" x14ac:dyDescent="0.2">
      <c r="A14" s="181">
        <v>12</v>
      </c>
      <c r="B14" s="181" t="s">
        <v>34</v>
      </c>
      <c r="C14" s="181" t="s">
        <v>59</v>
      </c>
      <c r="D14" s="181" t="s">
        <v>172</v>
      </c>
      <c r="E14" s="181"/>
      <c r="F14" s="179">
        <v>1</v>
      </c>
      <c r="G14" s="179">
        <v>1</v>
      </c>
      <c r="H14" s="179">
        <v>500</v>
      </c>
      <c r="I14" s="179" t="s">
        <v>253</v>
      </c>
      <c r="J14" s="179">
        <f t="shared" si="0"/>
        <v>1</v>
      </c>
    </row>
    <row r="15" spans="1:10" ht="150" hidden="1" x14ac:dyDescent="0.2">
      <c r="A15" s="181">
        <v>13</v>
      </c>
      <c r="B15" s="181" t="s">
        <v>34</v>
      </c>
      <c r="C15" s="181" t="s">
        <v>60</v>
      </c>
      <c r="D15" s="181" t="s">
        <v>173</v>
      </c>
      <c r="E15" s="181"/>
      <c r="F15" s="179">
        <v>1</v>
      </c>
      <c r="G15" s="179">
        <v>1</v>
      </c>
      <c r="H15" s="179">
        <v>500</v>
      </c>
      <c r="I15" s="179" t="s">
        <v>253</v>
      </c>
      <c r="J15" s="179">
        <f t="shared" si="0"/>
        <v>1</v>
      </c>
    </row>
    <row r="16" spans="1:10" ht="105" hidden="1" x14ac:dyDescent="0.2">
      <c r="A16" s="181">
        <v>14</v>
      </c>
      <c r="B16" s="181" t="s">
        <v>34</v>
      </c>
      <c r="C16" s="181" t="s">
        <v>61</v>
      </c>
      <c r="D16" s="181" t="s">
        <v>174</v>
      </c>
      <c r="E16" s="181"/>
      <c r="F16" s="179">
        <v>1</v>
      </c>
      <c r="G16" s="179">
        <v>1</v>
      </c>
      <c r="H16" s="179">
        <v>500</v>
      </c>
      <c r="I16" s="179" t="s">
        <v>253</v>
      </c>
      <c r="J16" s="179">
        <f t="shared" si="0"/>
        <v>1</v>
      </c>
    </row>
    <row r="17" spans="1:10" ht="135" hidden="1" x14ac:dyDescent="0.2">
      <c r="A17" s="181">
        <v>15</v>
      </c>
      <c r="B17" s="181" t="s">
        <v>34</v>
      </c>
      <c r="C17" s="181" t="s">
        <v>62</v>
      </c>
      <c r="D17" s="181" t="s">
        <v>175</v>
      </c>
      <c r="E17" s="181"/>
      <c r="F17" s="179">
        <v>1</v>
      </c>
      <c r="G17" s="179">
        <v>1</v>
      </c>
      <c r="H17" s="179">
        <v>500</v>
      </c>
      <c r="I17" s="179" t="s">
        <v>253</v>
      </c>
      <c r="J17" s="179">
        <f t="shared" si="0"/>
        <v>1</v>
      </c>
    </row>
    <row r="18" spans="1:10" ht="60" hidden="1" x14ac:dyDescent="0.2">
      <c r="A18" s="181">
        <v>16</v>
      </c>
      <c r="B18" s="181" t="s">
        <v>34</v>
      </c>
      <c r="C18" s="181" t="s">
        <v>63</v>
      </c>
      <c r="D18" s="181" t="s">
        <v>176</v>
      </c>
      <c r="E18" s="181"/>
      <c r="F18" s="179">
        <v>1</v>
      </c>
      <c r="G18" s="179">
        <v>1</v>
      </c>
      <c r="H18" s="179">
        <v>400</v>
      </c>
      <c r="I18" s="179" t="s">
        <v>253</v>
      </c>
      <c r="J18" s="179">
        <f t="shared" si="0"/>
        <v>1</v>
      </c>
    </row>
    <row r="19" spans="1:10" ht="180" hidden="1" x14ac:dyDescent="0.2">
      <c r="A19" s="181">
        <v>17</v>
      </c>
      <c r="B19" s="181" t="s">
        <v>35</v>
      </c>
      <c r="C19" s="181" t="s">
        <v>64</v>
      </c>
      <c r="D19" s="181" t="s">
        <v>177</v>
      </c>
      <c r="E19" s="181"/>
      <c r="F19" s="179">
        <v>1</v>
      </c>
      <c r="G19" s="179">
        <v>1</v>
      </c>
      <c r="H19" s="179">
        <v>1000</v>
      </c>
      <c r="I19" s="179" t="s">
        <v>253</v>
      </c>
      <c r="J19" s="179">
        <f t="shared" si="0"/>
        <v>1</v>
      </c>
    </row>
    <row r="20" spans="1:10" ht="180" hidden="1" x14ac:dyDescent="0.2">
      <c r="A20" s="181">
        <v>18</v>
      </c>
      <c r="B20" s="181" t="s">
        <v>35</v>
      </c>
      <c r="C20" s="181" t="s">
        <v>65</v>
      </c>
      <c r="D20" s="181" t="s">
        <v>177</v>
      </c>
      <c r="E20" s="181"/>
      <c r="F20" s="179">
        <v>1</v>
      </c>
      <c r="G20" s="179">
        <v>1</v>
      </c>
      <c r="H20" s="179">
        <v>1000</v>
      </c>
      <c r="I20" s="179" t="s">
        <v>253</v>
      </c>
      <c r="J20" s="179">
        <f t="shared" si="0"/>
        <v>1</v>
      </c>
    </row>
    <row r="21" spans="1:10" ht="405" hidden="1" x14ac:dyDescent="0.2">
      <c r="A21" s="181">
        <v>19</v>
      </c>
      <c r="B21" s="181" t="s">
        <v>35</v>
      </c>
      <c r="C21" s="181" t="s">
        <v>66</v>
      </c>
      <c r="D21" s="181" t="s">
        <v>179</v>
      </c>
      <c r="E21" s="181"/>
      <c r="F21" s="179">
        <v>1</v>
      </c>
      <c r="G21" s="179">
        <v>1</v>
      </c>
      <c r="H21" s="179">
        <v>1000</v>
      </c>
      <c r="I21" s="179" t="s">
        <v>253</v>
      </c>
      <c r="J21" s="179">
        <f t="shared" si="0"/>
        <v>1</v>
      </c>
    </row>
    <row r="22" spans="1:10" ht="60" hidden="1" x14ac:dyDescent="0.2">
      <c r="A22" s="181">
        <v>20</v>
      </c>
      <c r="B22" s="181" t="s">
        <v>35</v>
      </c>
      <c r="C22" s="181" t="s">
        <v>180</v>
      </c>
      <c r="D22" s="181"/>
      <c r="E22" s="181"/>
      <c r="F22" s="179">
        <v>1</v>
      </c>
      <c r="G22" s="179">
        <v>1</v>
      </c>
      <c r="H22" s="179">
        <v>1000</v>
      </c>
      <c r="I22" s="179" t="s">
        <v>253</v>
      </c>
      <c r="J22" s="179">
        <f t="shared" si="0"/>
        <v>1</v>
      </c>
    </row>
    <row r="23" spans="1:10" ht="45" hidden="1" x14ac:dyDescent="0.2">
      <c r="A23" s="181">
        <v>21</v>
      </c>
      <c r="B23" s="181" t="s">
        <v>35</v>
      </c>
      <c r="C23" s="181" t="s">
        <v>67</v>
      </c>
      <c r="D23" s="181" t="s">
        <v>181</v>
      </c>
      <c r="E23" s="181"/>
      <c r="F23" s="179">
        <v>1</v>
      </c>
      <c r="G23" s="179">
        <v>1</v>
      </c>
      <c r="H23" s="179">
        <v>1000</v>
      </c>
      <c r="I23" s="179" t="s">
        <v>253</v>
      </c>
      <c r="J23" s="179">
        <f t="shared" si="0"/>
        <v>1</v>
      </c>
    </row>
    <row r="24" spans="1:10" ht="330" hidden="1" x14ac:dyDescent="0.2">
      <c r="A24" s="181">
        <v>22</v>
      </c>
      <c r="B24" s="181" t="s">
        <v>35</v>
      </c>
      <c r="C24" s="181" t="s">
        <v>68</v>
      </c>
      <c r="D24" s="181" t="s">
        <v>280</v>
      </c>
      <c r="E24" s="181"/>
      <c r="F24" s="179">
        <v>1</v>
      </c>
      <c r="G24" s="179">
        <v>1</v>
      </c>
      <c r="H24" s="179">
        <v>1000</v>
      </c>
      <c r="I24" s="179" t="s">
        <v>253</v>
      </c>
      <c r="J24" s="179">
        <f t="shared" si="0"/>
        <v>1</v>
      </c>
    </row>
    <row r="25" spans="1:10" ht="360" hidden="1" x14ac:dyDescent="0.2">
      <c r="A25" s="181">
        <v>23</v>
      </c>
      <c r="B25" s="181" t="s">
        <v>35</v>
      </c>
      <c r="C25" s="181" t="s">
        <v>69</v>
      </c>
      <c r="D25" s="181" t="s">
        <v>182</v>
      </c>
      <c r="E25" s="181"/>
      <c r="F25" s="179">
        <v>1</v>
      </c>
      <c r="G25" s="179">
        <v>1</v>
      </c>
      <c r="H25" s="179">
        <v>1000</v>
      </c>
      <c r="I25" s="179" t="s">
        <v>253</v>
      </c>
      <c r="J25" s="179">
        <f t="shared" si="0"/>
        <v>1</v>
      </c>
    </row>
    <row r="26" spans="1:10" ht="90" hidden="1" x14ac:dyDescent="0.2">
      <c r="A26" s="181">
        <v>24</v>
      </c>
      <c r="B26" s="181" t="s">
        <v>35</v>
      </c>
      <c r="C26" s="181" t="s">
        <v>70</v>
      </c>
      <c r="D26" s="181"/>
      <c r="E26" s="181"/>
      <c r="F26" s="179">
        <v>1</v>
      </c>
      <c r="G26" s="179">
        <v>1</v>
      </c>
      <c r="H26" s="179">
        <v>800</v>
      </c>
      <c r="I26" s="179" t="s">
        <v>253</v>
      </c>
      <c r="J26" s="179">
        <f t="shared" si="0"/>
        <v>1</v>
      </c>
    </row>
    <row r="27" spans="1:10" ht="60" hidden="1" x14ac:dyDescent="0.35">
      <c r="A27" s="181">
        <v>25</v>
      </c>
      <c r="B27" s="181" t="s">
        <v>36</v>
      </c>
      <c r="C27" s="181" t="s">
        <v>71</v>
      </c>
      <c r="D27" s="181" t="s">
        <v>183</v>
      </c>
      <c r="E27" s="212"/>
      <c r="F27" s="179">
        <v>1</v>
      </c>
      <c r="G27" s="179">
        <v>1</v>
      </c>
      <c r="H27" s="179">
        <v>800</v>
      </c>
      <c r="I27" s="179" t="s">
        <v>253</v>
      </c>
      <c r="J27" s="179">
        <f t="shared" si="0"/>
        <v>1</v>
      </c>
    </row>
    <row r="28" spans="1:10" ht="75" hidden="1" x14ac:dyDescent="0.35">
      <c r="A28" s="181">
        <v>26</v>
      </c>
      <c r="B28" s="181" t="s">
        <v>36</v>
      </c>
      <c r="C28" s="181" t="s">
        <v>72</v>
      </c>
      <c r="D28" s="181" t="s">
        <v>184</v>
      </c>
      <c r="E28" s="212"/>
      <c r="F28" s="179">
        <v>1</v>
      </c>
      <c r="G28" s="179">
        <v>1</v>
      </c>
      <c r="H28" s="179">
        <v>800</v>
      </c>
      <c r="I28" s="179" t="s">
        <v>253</v>
      </c>
      <c r="J28" s="179">
        <f t="shared" si="0"/>
        <v>1</v>
      </c>
    </row>
    <row r="29" spans="1:10" ht="60" hidden="1" x14ac:dyDescent="0.35">
      <c r="A29" s="181">
        <v>27</v>
      </c>
      <c r="B29" s="181" t="s">
        <v>36</v>
      </c>
      <c r="C29" s="181" t="s">
        <v>73</v>
      </c>
      <c r="D29" s="181" t="s">
        <v>185</v>
      </c>
      <c r="E29" s="212"/>
      <c r="F29" s="179">
        <v>1</v>
      </c>
      <c r="G29" s="179">
        <v>1</v>
      </c>
      <c r="H29" s="179">
        <v>800</v>
      </c>
      <c r="I29" s="179" t="s">
        <v>253</v>
      </c>
      <c r="J29" s="179">
        <f t="shared" si="0"/>
        <v>1</v>
      </c>
    </row>
    <row r="30" spans="1:10" ht="45" hidden="1" x14ac:dyDescent="0.35">
      <c r="A30" s="181">
        <v>28</v>
      </c>
      <c r="B30" s="181" t="s">
        <v>36</v>
      </c>
      <c r="C30" s="181" t="s">
        <v>74</v>
      </c>
      <c r="D30" s="181" t="s">
        <v>186</v>
      </c>
      <c r="E30" s="212"/>
      <c r="F30" s="179">
        <v>1</v>
      </c>
      <c r="G30" s="179">
        <v>1</v>
      </c>
      <c r="H30" s="179">
        <v>800</v>
      </c>
      <c r="I30" s="179" t="s">
        <v>253</v>
      </c>
      <c r="J30" s="179">
        <f t="shared" si="0"/>
        <v>1</v>
      </c>
    </row>
    <row r="31" spans="1:10" ht="90" hidden="1" x14ac:dyDescent="0.2">
      <c r="A31" s="235">
        <v>29</v>
      </c>
      <c r="B31" s="235" t="s">
        <v>36</v>
      </c>
      <c r="C31" s="235" t="s">
        <v>75</v>
      </c>
      <c r="D31" s="235" t="s">
        <v>187</v>
      </c>
      <c r="E31" s="235"/>
      <c r="F31" s="252">
        <v>1</v>
      </c>
      <c r="G31" s="252">
        <v>1</v>
      </c>
      <c r="H31" s="179">
        <v>800</v>
      </c>
      <c r="I31" s="179" t="s">
        <v>253</v>
      </c>
      <c r="J31" s="252">
        <f t="shared" si="0"/>
        <v>1</v>
      </c>
    </row>
    <row r="32" spans="1:10" ht="60" x14ac:dyDescent="0.35">
      <c r="A32" s="274">
        <v>30</v>
      </c>
      <c r="B32" s="275" t="s">
        <v>36</v>
      </c>
      <c r="C32" s="275" t="s">
        <v>76</v>
      </c>
      <c r="D32" s="280" t="s">
        <v>188</v>
      </c>
      <c r="E32" s="276"/>
      <c r="F32" s="277">
        <v>3</v>
      </c>
      <c r="G32" s="278">
        <v>4</v>
      </c>
      <c r="H32" s="251">
        <v>800</v>
      </c>
      <c r="I32" s="179" t="s">
        <v>253</v>
      </c>
      <c r="J32" s="279">
        <f t="shared" si="0"/>
        <v>12</v>
      </c>
    </row>
    <row r="33" spans="1:10" ht="225" x14ac:dyDescent="0.2">
      <c r="A33" s="258">
        <v>31</v>
      </c>
      <c r="B33" s="259" t="s">
        <v>36</v>
      </c>
      <c r="C33" s="259" t="s">
        <v>77</v>
      </c>
      <c r="D33" s="267" t="s">
        <v>189</v>
      </c>
      <c r="E33" s="259"/>
      <c r="F33" s="260">
        <v>3</v>
      </c>
      <c r="G33" s="261">
        <v>4</v>
      </c>
      <c r="H33" s="251">
        <v>800</v>
      </c>
      <c r="I33" s="179" t="s">
        <v>253</v>
      </c>
      <c r="J33" s="266">
        <f t="shared" si="0"/>
        <v>12</v>
      </c>
    </row>
    <row r="34" spans="1:10" ht="180" hidden="1" x14ac:dyDescent="0.2">
      <c r="A34" s="246">
        <v>32</v>
      </c>
      <c r="B34" s="246" t="s">
        <v>37</v>
      </c>
      <c r="C34" s="246" t="s">
        <v>78</v>
      </c>
      <c r="D34" s="246" t="s">
        <v>190</v>
      </c>
      <c r="E34" s="246"/>
      <c r="F34" s="242">
        <v>1</v>
      </c>
      <c r="G34" s="242">
        <v>1</v>
      </c>
      <c r="H34" s="179">
        <v>800</v>
      </c>
      <c r="I34" s="179" t="s">
        <v>253</v>
      </c>
      <c r="J34" s="242">
        <f t="shared" si="0"/>
        <v>1</v>
      </c>
    </row>
    <row r="35" spans="1:10" ht="60" hidden="1" x14ac:dyDescent="0.2">
      <c r="A35" s="181">
        <v>33</v>
      </c>
      <c r="B35" s="181" t="s">
        <v>37</v>
      </c>
      <c r="C35" s="181" t="s">
        <v>79</v>
      </c>
      <c r="D35" s="181" t="s">
        <v>191</v>
      </c>
      <c r="E35" s="181"/>
      <c r="F35" s="179">
        <v>1</v>
      </c>
      <c r="G35" s="179">
        <v>1</v>
      </c>
      <c r="H35" s="179">
        <v>500</v>
      </c>
      <c r="I35" s="179" t="s">
        <v>253</v>
      </c>
      <c r="J35" s="179">
        <f t="shared" si="0"/>
        <v>1</v>
      </c>
    </row>
    <row r="36" spans="1:10" ht="60" hidden="1" x14ac:dyDescent="0.2">
      <c r="A36" s="181">
        <v>34</v>
      </c>
      <c r="B36" s="181" t="s">
        <v>37</v>
      </c>
      <c r="C36" s="181" t="s">
        <v>80</v>
      </c>
      <c r="D36" s="181" t="s">
        <v>192</v>
      </c>
      <c r="E36" s="181"/>
      <c r="F36" s="179">
        <v>1</v>
      </c>
      <c r="G36" s="179">
        <v>1</v>
      </c>
      <c r="H36" s="179">
        <v>200</v>
      </c>
      <c r="I36" s="179" t="s">
        <v>253</v>
      </c>
      <c r="J36" s="179">
        <f t="shared" si="0"/>
        <v>1</v>
      </c>
    </row>
    <row r="37" spans="1:10" ht="45" hidden="1" x14ac:dyDescent="0.2">
      <c r="A37" s="181">
        <v>35</v>
      </c>
      <c r="B37" s="181" t="s">
        <v>37</v>
      </c>
      <c r="C37" s="181" t="s">
        <v>81</v>
      </c>
      <c r="D37" s="181" t="s">
        <v>193</v>
      </c>
      <c r="E37" s="181"/>
      <c r="F37" s="179">
        <v>1</v>
      </c>
      <c r="G37" s="179">
        <v>1</v>
      </c>
      <c r="H37" s="179">
        <v>200</v>
      </c>
      <c r="I37" s="179" t="s">
        <v>253</v>
      </c>
      <c r="J37" s="179">
        <f t="shared" si="0"/>
        <v>1</v>
      </c>
    </row>
    <row r="38" spans="1:10" ht="90" hidden="1" x14ac:dyDescent="0.2">
      <c r="A38" s="181">
        <v>36</v>
      </c>
      <c r="B38" s="181" t="s">
        <v>37</v>
      </c>
      <c r="C38" s="181" t="s">
        <v>82</v>
      </c>
      <c r="D38" s="181" t="s">
        <v>194</v>
      </c>
      <c r="E38" s="181"/>
      <c r="F38" s="179">
        <v>1</v>
      </c>
      <c r="G38" s="179">
        <v>1</v>
      </c>
      <c r="H38" s="179">
        <v>200</v>
      </c>
      <c r="I38" s="179" t="s">
        <v>253</v>
      </c>
      <c r="J38" s="179">
        <f t="shared" si="0"/>
        <v>1</v>
      </c>
    </row>
    <row r="39" spans="1:10" ht="60" hidden="1" x14ac:dyDescent="0.2">
      <c r="A39" s="181">
        <v>37</v>
      </c>
      <c r="B39" s="181" t="s">
        <v>37</v>
      </c>
      <c r="C39" s="181" t="s">
        <v>83</v>
      </c>
      <c r="D39" s="181" t="s">
        <v>195</v>
      </c>
      <c r="E39" s="181"/>
      <c r="F39" s="179">
        <v>1</v>
      </c>
      <c r="G39" s="179">
        <v>1</v>
      </c>
      <c r="H39" s="179">
        <v>500</v>
      </c>
      <c r="I39" s="179" t="s">
        <v>253</v>
      </c>
      <c r="J39" s="179">
        <f t="shared" si="0"/>
        <v>1</v>
      </c>
    </row>
    <row r="40" spans="1:10" ht="105" hidden="1" x14ac:dyDescent="0.2">
      <c r="A40" s="181">
        <v>38</v>
      </c>
      <c r="B40" s="181" t="s">
        <v>37</v>
      </c>
      <c r="C40" s="181" t="s">
        <v>84</v>
      </c>
      <c r="D40" s="181" t="s">
        <v>196</v>
      </c>
      <c r="E40" s="181"/>
      <c r="F40" s="179">
        <v>1</v>
      </c>
      <c r="G40" s="179">
        <v>1</v>
      </c>
      <c r="H40" s="179">
        <v>500</v>
      </c>
      <c r="I40" s="179" t="s">
        <v>253</v>
      </c>
      <c r="J40" s="179">
        <f t="shared" si="0"/>
        <v>1</v>
      </c>
    </row>
    <row r="41" spans="1:10" ht="60" hidden="1" x14ac:dyDescent="0.2">
      <c r="A41" s="181">
        <v>39</v>
      </c>
      <c r="B41" s="181" t="s">
        <v>37</v>
      </c>
      <c r="C41" s="181" t="s">
        <v>85</v>
      </c>
      <c r="D41" s="181" t="s">
        <v>197</v>
      </c>
      <c r="E41" s="181"/>
      <c r="F41" s="179">
        <v>1</v>
      </c>
      <c r="G41" s="179">
        <v>1</v>
      </c>
      <c r="H41" s="179">
        <v>200</v>
      </c>
      <c r="I41" s="179" t="s">
        <v>253</v>
      </c>
      <c r="J41" s="179">
        <f t="shared" si="0"/>
        <v>1</v>
      </c>
    </row>
    <row r="42" spans="1:10" ht="135" hidden="1" x14ac:dyDescent="0.2">
      <c r="A42" s="181">
        <v>40</v>
      </c>
      <c r="B42" s="181" t="s">
        <v>37</v>
      </c>
      <c r="C42" s="202" t="s">
        <v>86</v>
      </c>
      <c r="D42" s="181" t="s">
        <v>198</v>
      </c>
      <c r="E42" s="210" t="s">
        <v>634</v>
      </c>
      <c r="F42" s="179">
        <v>1</v>
      </c>
      <c r="G42" s="179">
        <v>1</v>
      </c>
      <c r="H42" s="179">
        <v>500</v>
      </c>
      <c r="I42" s="179" t="s">
        <v>253</v>
      </c>
      <c r="J42" s="179">
        <f t="shared" si="0"/>
        <v>1</v>
      </c>
    </row>
    <row r="43" spans="1:10" ht="90" hidden="1" x14ac:dyDescent="0.2">
      <c r="A43" s="181">
        <v>41</v>
      </c>
      <c r="B43" s="181" t="s">
        <v>37</v>
      </c>
      <c r="C43" s="202" t="s">
        <v>87</v>
      </c>
      <c r="D43" s="181" t="s">
        <v>199</v>
      </c>
      <c r="E43" s="202"/>
      <c r="F43" s="179">
        <v>1</v>
      </c>
      <c r="G43" s="179">
        <v>1</v>
      </c>
      <c r="H43" s="179">
        <v>500</v>
      </c>
      <c r="I43" s="179" t="s">
        <v>253</v>
      </c>
      <c r="J43" s="179">
        <f t="shared" si="0"/>
        <v>1</v>
      </c>
    </row>
    <row r="44" spans="1:10" ht="60" hidden="1" x14ac:dyDescent="0.2">
      <c r="A44" s="181">
        <v>42</v>
      </c>
      <c r="B44" s="181" t="s">
        <v>38</v>
      </c>
      <c r="C44" s="181" t="s">
        <v>88</v>
      </c>
      <c r="D44" s="181" t="s">
        <v>201</v>
      </c>
      <c r="E44" s="181"/>
      <c r="F44" s="179">
        <v>1</v>
      </c>
      <c r="G44" s="179">
        <v>1</v>
      </c>
      <c r="H44" s="179">
        <v>500</v>
      </c>
      <c r="I44" s="179" t="s">
        <v>253</v>
      </c>
      <c r="J44" s="179">
        <f t="shared" si="0"/>
        <v>1</v>
      </c>
    </row>
    <row r="45" spans="1:10" ht="75" hidden="1" x14ac:dyDescent="0.2">
      <c r="A45" s="181">
        <v>43</v>
      </c>
      <c r="B45" s="181" t="s">
        <v>38</v>
      </c>
      <c r="C45" s="181" t="s">
        <v>89</v>
      </c>
      <c r="D45" s="181" t="s">
        <v>202</v>
      </c>
      <c r="E45" s="181"/>
      <c r="F45" s="179">
        <v>1</v>
      </c>
      <c r="G45" s="179">
        <v>1</v>
      </c>
      <c r="H45" s="179">
        <v>500</v>
      </c>
      <c r="I45" s="179" t="s">
        <v>253</v>
      </c>
      <c r="J45" s="179">
        <f t="shared" si="0"/>
        <v>1</v>
      </c>
    </row>
    <row r="46" spans="1:10" ht="105" hidden="1" x14ac:dyDescent="0.2">
      <c r="A46" s="181">
        <v>44</v>
      </c>
      <c r="B46" s="181" t="s">
        <v>38</v>
      </c>
      <c r="C46" s="181" t="s">
        <v>200</v>
      </c>
      <c r="D46" s="181" t="s">
        <v>203</v>
      </c>
      <c r="E46" s="181"/>
      <c r="F46" s="179">
        <v>1</v>
      </c>
      <c r="G46" s="179">
        <v>1</v>
      </c>
      <c r="H46" s="179">
        <v>800</v>
      </c>
      <c r="I46" s="179" t="s">
        <v>253</v>
      </c>
      <c r="J46" s="179">
        <f t="shared" si="0"/>
        <v>1</v>
      </c>
    </row>
    <row r="47" spans="1:10" ht="105" hidden="1" x14ac:dyDescent="0.2">
      <c r="A47" s="181">
        <v>45</v>
      </c>
      <c r="B47" s="181" t="s">
        <v>38</v>
      </c>
      <c r="C47" s="181" t="s">
        <v>90</v>
      </c>
      <c r="D47" s="181" t="s">
        <v>204</v>
      </c>
      <c r="E47" s="181"/>
      <c r="F47" s="179">
        <v>1</v>
      </c>
      <c r="G47" s="179">
        <v>1</v>
      </c>
      <c r="H47" s="179">
        <v>800</v>
      </c>
      <c r="I47" s="179" t="s">
        <v>253</v>
      </c>
      <c r="J47" s="179">
        <f t="shared" si="0"/>
        <v>1</v>
      </c>
    </row>
    <row r="48" spans="1:10" ht="45" hidden="1" x14ac:dyDescent="0.2">
      <c r="A48" s="181">
        <v>46</v>
      </c>
      <c r="B48" s="181" t="s">
        <v>38</v>
      </c>
      <c r="C48" s="181" t="s">
        <v>91</v>
      </c>
      <c r="D48" s="181" t="s">
        <v>205</v>
      </c>
      <c r="E48" s="181"/>
      <c r="F48" s="179">
        <v>1</v>
      </c>
      <c r="G48" s="179">
        <v>1</v>
      </c>
      <c r="H48" s="179">
        <v>500</v>
      </c>
      <c r="I48" s="179" t="s">
        <v>253</v>
      </c>
      <c r="J48" s="179">
        <f t="shared" si="0"/>
        <v>1</v>
      </c>
    </row>
    <row r="49" spans="1:10" ht="75" hidden="1" x14ac:dyDescent="0.2">
      <c r="A49" s="181">
        <v>47</v>
      </c>
      <c r="B49" s="181" t="s">
        <v>38</v>
      </c>
      <c r="C49" s="181" t="s">
        <v>92</v>
      </c>
      <c r="D49" s="181" t="s">
        <v>206</v>
      </c>
      <c r="E49" s="181"/>
      <c r="F49" s="179">
        <v>1</v>
      </c>
      <c r="G49" s="179">
        <v>1</v>
      </c>
      <c r="H49" s="179">
        <v>500</v>
      </c>
      <c r="I49" s="179" t="s">
        <v>253</v>
      </c>
      <c r="J49" s="179">
        <f t="shared" si="0"/>
        <v>1</v>
      </c>
    </row>
    <row r="50" spans="1:10" ht="195" hidden="1" x14ac:dyDescent="0.2">
      <c r="A50" s="181">
        <v>48</v>
      </c>
      <c r="B50" s="181" t="s">
        <v>38</v>
      </c>
      <c r="C50" s="181" t="s">
        <v>93</v>
      </c>
      <c r="D50" s="181" t="s">
        <v>223</v>
      </c>
      <c r="E50" s="181"/>
      <c r="F50" s="179">
        <v>1</v>
      </c>
      <c r="G50" s="179">
        <v>1</v>
      </c>
      <c r="H50" s="179">
        <v>500</v>
      </c>
      <c r="I50" s="179" t="s">
        <v>253</v>
      </c>
      <c r="J50" s="179">
        <f t="shared" si="0"/>
        <v>1</v>
      </c>
    </row>
    <row r="51" spans="1:10" ht="195" hidden="1" x14ac:dyDescent="0.2">
      <c r="A51" s="181">
        <v>49</v>
      </c>
      <c r="B51" s="181" t="s">
        <v>38</v>
      </c>
      <c r="C51" s="181" t="s">
        <v>94</v>
      </c>
      <c r="D51" s="181" t="s">
        <v>224</v>
      </c>
      <c r="E51" s="181"/>
      <c r="F51" s="179">
        <v>1</v>
      </c>
      <c r="G51" s="179">
        <v>1</v>
      </c>
      <c r="H51" s="179">
        <v>500</v>
      </c>
      <c r="I51" s="179" t="s">
        <v>253</v>
      </c>
      <c r="J51" s="179">
        <f t="shared" si="0"/>
        <v>1</v>
      </c>
    </row>
    <row r="52" spans="1:10" ht="405" hidden="1" x14ac:dyDescent="0.2">
      <c r="A52" s="181">
        <v>50</v>
      </c>
      <c r="B52" s="181" t="s">
        <v>39</v>
      </c>
      <c r="C52" s="181" t="s">
        <v>95</v>
      </c>
      <c r="D52" s="181" t="s">
        <v>225</v>
      </c>
      <c r="E52" s="181"/>
      <c r="F52" s="179">
        <v>1</v>
      </c>
      <c r="G52" s="179">
        <v>1</v>
      </c>
      <c r="H52" s="179">
        <v>300</v>
      </c>
      <c r="I52" s="179"/>
      <c r="J52" s="179">
        <f t="shared" si="0"/>
        <v>1</v>
      </c>
    </row>
    <row r="53" spans="1:10" ht="409.5" hidden="1" x14ac:dyDescent="0.2">
      <c r="A53" s="181">
        <v>51</v>
      </c>
      <c r="B53" s="181" t="s">
        <v>39</v>
      </c>
      <c r="C53" s="181" t="s">
        <v>96</v>
      </c>
      <c r="D53" s="181" t="s">
        <v>226</v>
      </c>
      <c r="E53" s="205"/>
      <c r="F53" s="179">
        <v>1</v>
      </c>
      <c r="G53" s="179">
        <v>1</v>
      </c>
      <c r="H53" s="179">
        <v>660</v>
      </c>
      <c r="I53" s="179"/>
      <c r="J53" s="179">
        <f t="shared" si="0"/>
        <v>1</v>
      </c>
    </row>
    <row r="54" spans="1:10" ht="120" hidden="1" x14ac:dyDescent="0.2">
      <c r="A54" s="181">
        <v>52</v>
      </c>
      <c r="B54" s="181" t="s">
        <v>39</v>
      </c>
      <c r="C54" s="181" t="s">
        <v>97</v>
      </c>
      <c r="D54" s="181" t="s">
        <v>239</v>
      </c>
      <c r="E54" s="181"/>
      <c r="F54" s="179">
        <v>1</v>
      </c>
      <c r="G54" s="179">
        <v>1</v>
      </c>
      <c r="H54" s="179">
        <v>260</v>
      </c>
      <c r="I54" s="179"/>
      <c r="J54" s="179">
        <f t="shared" si="0"/>
        <v>1</v>
      </c>
    </row>
    <row r="55" spans="1:10" ht="150" hidden="1" x14ac:dyDescent="0.2">
      <c r="A55" s="181">
        <v>53</v>
      </c>
      <c r="B55" s="181" t="s">
        <v>39</v>
      </c>
      <c r="C55" s="181" t="s">
        <v>98</v>
      </c>
      <c r="D55" s="181" t="s">
        <v>227</v>
      </c>
      <c r="E55" s="181"/>
      <c r="F55" s="179">
        <v>1</v>
      </c>
      <c r="G55" s="179">
        <v>1</v>
      </c>
      <c r="H55" s="179">
        <v>260</v>
      </c>
      <c r="I55" s="179"/>
      <c r="J55" s="179">
        <f t="shared" si="0"/>
        <v>1</v>
      </c>
    </row>
    <row r="56" spans="1:10" ht="150" hidden="1" x14ac:dyDescent="0.2">
      <c r="A56" s="181">
        <v>54</v>
      </c>
      <c r="B56" s="181" t="s">
        <v>39</v>
      </c>
      <c r="C56" s="181" t="s">
        <v>99</v>
      </c>
      <c r="D56" s="181" t="s">
        <v>228</v>
      </c>
      <c r="E56" s="181"/>
      <c r="F56" s="179">
        <v>1</v>
      </c>
      <c r="G56" s="179">
        <v>1</v>
      </c>
      <c r="H56" s="179">
        <v>360</v>
      </c>
      <c r="I56" s="179"/>
      <c r="J56" s="179">
        <f t="shared" si="0"/>
        <v>1</v>
      </c>
    </row>
    <row r="57" spans="1:10" ht="45" hidden="1" x14ac:dyDescent="0.2">
      <c r="A57" s="181">
        <v>55</v>
      </c>
      <c r="B57" s="181" t="s">
        <v>39</v>
      </c>
      <c r="C57" s="181" t="s">
        <v>100</v>
      </c>
      <c r="D57" s="181" t="s">
        <v>229</v>
      </c>
      <c r="E57" s="181"/>
      <c r="F57" s="179">
        <v>1</v>
      </c>
      <c r="G57" s="179">
        <v>1</v>
      </c>
      <c r="H57" s="179">
        <v>360</v>
      </c>
      <c r="I57" s="179"/>
      <c r="J57" s="179">
        <f t="shared" si="0"/>
        <v>1</v>
      </c>
    </row>
    <row r="58" spans="1:10" ht="90" hidden="1" x14ac:dyDescent="0.2">
      <c r="A58" s="181">
        <v>56</v>
      </c>
      <c r="B58" s="181" t="s">
        <v>39</v>
      </c>
      <c r="C58" s="181" t="s">
        <v>101</v>
      </c>
      <c r="D58" s="181" t="s">
        <v>230</v>
      </c>
      <c r="E58" s="181"/>
      <c r="F58" s="179">
        <v>1</v>
      </c>
      <c r="G58" s="179">
        <v>1</v>
      </c>
      <c r="H58" s="179">
        <v>260</v>
      </c>
      <c r="I58" s="179"/>
      <c r="J58" s="179">
        <f t="shared" si="0"/>
        <v>1</v>
      </c>
    </row>
    <row r="59" spans="1:10" ht="150" hidden="1" x14ac:dyDescent="0.2">
      <c r="A59" s="181">
        <v>57</v>
      </c>
      <c r="B59" s="181" t="s">
        <v>39</v>
      </c>
      <c r="C59" s="181" t="s">
        <v>102</v>
      </c>
      <c r="D59" s="181" t="s">
        <v>231</v>
      </c>
      <c r="E59" s="181"/>
      <c r="F59" s="179">
        <v>1</v>
      </c>
      <c r="G59" s="179">
        <v>1</v>
      </c>
      <c r="H59" s="179">
        <v>360</v>
      </c>
      <c r="I59" s="179"/>
      <c r="J59" s="179">
        <f t="shared" si="0"/>
        <v>1</v>
      </c>
    </row>
    <row r="60" spans="1:10" ht="75" hidden="1" x14ac:dyDescent="0.2">
      <c r="A60" s="181">
        <v>58</v>
      </c>
      <c r="B60" s="181" t="s">
        <v>39</v>
      </c>
      <c r="C60" s="181" t="s">
        <v>103</v>
      </c>
      <c r="D60" s="181" t="s">
        <v>232</v>
      </c>
      <c r="E60" s="181"/>
      <c r="F60" s="179">
        <v>1</v>
      </c>
      <c r="G60" s="179">
        <v>1</v>
      </c>
      <c r="H60" s="179">
        <v>660</v>
      </c>
      <c r="I60" s="179"/>
      <c r="J60" s="179">
        <f t="shared" si="0"/>
        <v>1</v>
      </c>
    </row>
    <row r="61" spans="1:10" ht="150" hidden="1" x14ac:dyDescent="0.2">
      <c r="A61" s="181">
        <v>59</v>
      </c>
      <c r="B61" s="181" t="s">
        <v>39</v>
      </c>
      <c r="C61" s="181" t="s">
        <v>104</v>
      </c>
      <c r="D61" s="181" t="s">
        <v>233</v>
      </c>
      <c r="E61" s="181"/>
      <c r="F61" s="179">
        <v>1</v>
      </c>
      <c r="G61" s="179">
        <v>1</v>
      </c>
      <c r="H61" s="179">
        <v>1000</v>
      </c>
      <c r="I61" s="179"/>
      <c r="J61" s="179">
        <f t="shared" si="0"/>
        <v>1</v>
      </c>
    </row>
    <row r="62" spans="1:10" ht="90" hidden="1" x14ac:dyDescent="0.2">
      <c r="A62" s="181">
        <v>60</v>
      </c>
      <c r="B62" s="181" t="s">
        <v>39</v>
      </c>
      <c r="C62" s="181" t="s">
        <v>105</v>
      </c>
      <c r="D62" s="181" t="s">
        <v>234</v>
      </c>
      <c r="E62" s="181"/>
      <c r="F62" s="179">
        <v>1</v>
      </c>
      <c r="G62" s="179">
        <v>1</v>
      </c>
      <c r="H62" s="179">
        <v>360</v>
      </c>
      <c r="I62" s="179"/>
      <c r="J62" s="179">
        <f t="shared" si="0"/>
        <v>1</v>
      </c>
    </row>
    <row r="63" spans="1:10" ht="75" hidden="1" x14ac:dyDescent="0.2">
      <c r="A63" s="181">
        <v>61</v>
      </c>
      <c r="B63" s="181" t="s">
        <v>39</v>
      </c>
      <c r="C63" s="181" t="s">
        <v>106</v>
      </c>
      <c r="D63" s="181" t="s">
        <v>235</v>
      </c>
      <c r="E63" s="181"/>
      <c r="F63" s="179">
        <v>1</v>
      </c>
      <c r="G63" s="179">
        <v>1</v>
      </c>
      <c r="H63" s="179">
        <v>660</v>
      </c>
      <c r="I63" s="179"/>
      <c r="J63" s="179">
        <f t="shared" si="0"/>
        <v>1</v>
      </c>
    </row>
    <row r="64" spans="1:10" ht="45" hidden="1" x14ac:dyDescent="0.2">
      <c r="A64" s="181">
        <v>62</v>
      </c>
      <c r="B64" s="181" t="s">
        <v>39</v>
      </c>
      <c r="C64" s="181" t="s">
        <v>107</v>
      </c>
      <c r="D64" s="181" t="s">
        <v>236</v>
      </c>
      <c r="E64" s="181"/>
      <c r="F64" s="179">
        <v>1</v>
      </c>
      <c r="G64" s="179">
        <v>1</v>
      </c>
      <c r="H64" s="179">
        <v>660</v>
      </c>
      <c r="I64" s="179"/>
      <c r="J64" s="179">
        <f t="shared" si="0"/>
        <v>1</v>
      </c>
    </row>
    <row r="65" spans="1:10" ht="105" hidden="1" x14ac:dyDescent="0.2">
      <c r="A65" s="181">
        <v>63</v>
      </c>
      <c r="B65" s="181" t="s">
        <v>39</v>
      </c>
      <c r="C65" s="181" t="s">
        <v>108</v>
      </c>
      <c r="D65" s="181" t="s">
        <v>237</v>
      </c>
      <c r="E65" s="181"/>
      <c r="F65" s="179">
        <v>1</v>
      </c>
      <c r="G65" s="179">
        <v>1</v>
      </c>
      <c r="H65" s="179">
        <v>1000</v>
      </c>
      <c r="I65" s="179"/>
      <c r="J65" s="179">
        <f t="shared" si="0"/>
        <v>1</v>
      </c>
    </row>
    <row r="66" spans="1:10" ht="315" hidden="1" x14ac:dyDescent="0.2">
      <c r="A66" s="235">
        <v>64</v>
      </c>
      <c r="B66" s="235" t="s">
        <v>39</v>
      </c>
      <c r="C66" s="235" t="s">
        <v>109</v>
      </c>
      <c r="D66" s="235" t="s">
        <v>238</v>
      </c>
      <c r="E66" s="235"/>
      <c r="F66" s="252">
        <v>1</v>
      </c>
      <c r="G66" s="252">
        <v>1</v>
      </c>
      <c r="H66" s="179">
        <v>800</v>
      </c>
      <c r="I66" s="179"/>
      <c r="J66" s="252">
        <f t="shared" si="0"/>
        <v>1</v>
      </c>
    </row>
    <row r="67" spans="1:10" ht="87" customHeight="1" x14ac:dyDescent="0.2">
      <c r="A67" s="268">
        <v>65</v>
      </c>
      <c r="B67" s="269" t="s">
        <v>40</v>
      </c>
      <c r="C67" s="269" t="s">
        <v>110</v>
      </c>
      <c r="D67" s="281" t="s">
        <v>639</v>
      </c>
      <c r="E67" s="269"/>
      <c r="F67" s="270">
        <v>1</v>
      </c>
      <c r="G67" s="271">
        <v>4</v>
      </c>
      <c r="H67" s="251">
        <v>1000</v>
      </c>
      <c r="I67" s="179" t="s">
        <v>253</v>
      </c>
      <c r="J67" s="272">
        <f t="shared" si="0"/>
        <v>4</v>
      </c>
    </row>
    <row r="68" spans="1:10" ht="255" hidden="1" x14ac:dyDescent="0.2">
      <c r="A68" s="246">
        <v>66</v>
      </c>
      <c r="B68" s="246" t="s">
        <v>41</v>
      </c>
      <c r="C68" s="246" t="s">
        <v>111</v>
      </c>
      <c r="D68" s="246" t="s">
        <v>207</v>
      </c>
      <c r="E68" s="246"/>
      <c r="F68" s="242">
        <v>1</v>
      </c>
      <c r="G68" s="242">
        <v>1</v>
      </c>
      <c r="H68" s="179">
        <v>700</v>
      </c>
      <c r="I68" s="179" t="s">
        <v>253</v>
      </c>
      <c r="J68" s="242">
        <f t="shared" ref="J68:J109" si="1">F68*G68</f>
        <v>1</v>
      </c>
    </row>
    <row r="69" spans="1:10" ht="195" hidden="1" x14ac:dyDescent="0.2">
      <c r="A69" s="181">
        <v>67</v>
      </c>
      <c r="B69" s="181" t="s">
        <v>42</v>
      </c>
      <c r="C69" s="181" t="s">
        <v>112</v>
      </c>
      <c r="D69" s="181" t="s">
        <v>208</v>
      </c>
      <c r="E69" s="181"/>
      <c r="F69" s="179">
        <v>1</v>
      </c>
      <c r="G69" s="179">
        <v>1</v>
      </c>
      <c r="H69" s="179">
        <v>1000</v>
      </c>
      <c r="I69" s="179" t="s">
        <v>253</v>
      </c>
      <c r="J69" s="179">
        <f t="shared" si="1"/>
        <v>1</v>
      </c>
    </row>
    <row r="70" spans="1:10" ht="180" hidden="1" x14ac:dyDescent="0.2">
      <c r="A70" s="181">
        <v>68</v>
      </c>
      <c r="B70" s="181" t="s">
        <v>42</v>
      </c>
      <c r="C70" s="181" t="s">
        <v>113</v>
      </c>
      <c r="D70" s="181" t="s">
        <v>209</v>
      </c>
      <c r="E70" s="181"/>
      <c r="F70" s="179">
        <v>1</v>
      </c>
      <c r="G70" s="179">
        <v>1</v>
      </c>
      <c r="H70" s="179">
        <v>1000</v>
      </c>
      <c r="I70" s="179" t="s">
        <v>253</v>
      </c>
      <c r="J70" s="179">
        <f t="shared" si="1"/>
        <v>1</v>
      </c>
    </row>
    <row r="71" spans="1:10" ht="270" hidden="1" x14ac:dyDescent="0.2">
      <c r="A71" s="181">
        <v>69</v>
      </c>
      <c r="B71" s="181" t="s">
        <v>42</v>
      </c>
      <c r="C71" s="181" t="s">
        <v>114</v>
      </c>
      <c r="D71" s="181" t="s">
        <v>210</v>
      </c>
      <c r="E71" s="181"/>
      <c r="F71" s="179">
        <v>1</v>
      </c>
      <c r="G71" s="179">
        <v>1</v>
      </c>
      <c r="H71" s="179">
        <v>1000</v>
      </c>
      <c r="I71" s="179" t="s">
        <v>253</v>
      </c>
      <c r="J71" s="179">
        <f t="shared" si="1"/>
        <v>1</v>
      </c>
    </row>
    <row r="72" spans="1:10" ht="90" hidden="1" x14ac:dyDescent="0.2">
      <c r="A72" s="181">
        <v>70</v>
      </c>
      <c r="B72" s="181" t="s">
        <v>42</v>
      </c>
      <c r="C72" s="181" t="s">
        <v>115</v>
      </c>
      <c r="D72" s="181" t="s">
        <v>211</v>
      </c>
      <c r="E72" s="181"/>
      <c r="F72" s="179">
        <v>1</v>
      </c>
      <c r="G72" s="179">
        <v>1</v>
      </c>
      <c r="H72" s="179">
        <v>1000</v>
      </c>
      <c r="I72" s="179" t="s">
        <v>253</v>
      </c>
      <c r="J72" s="179">
        <f t="shared" si="1"/>
        <v>1</v>
      </c>
    </row>
    <row r="73" spans="1:10" ht="90" hidden="1" x14ac:dyDescent="0.2">
      <c r="A73" s="181">
        <v>71</v>
      </c>
      <c r="B73" s="181" t="s">
        <v>42</v>
      </c>
      <c r="C73" s="181" t="s">
        <v>116</v>
      </c>
      <c r="D73" s="181" t="s">
        <v>212</v>
      </c>
      <c r="E73" s="181"/>
      <c r="F73" s="179">
        <v>1</v>
      </c>
      <c r="G73" s="179">
        <v>1</v>
      </c>
      <c r="H73" s="179">
        <v>1000</v>
      </c>
      <c r="I73" s="179" t="s">
        <v>253</v>
      </c>
      <c r="J73" s="179">
        <f t="shared" si="1"/>
        <v>1</v>
      </c>
    </row>
    <row r="74" spans="1:10" ht="45" hidden="1" x14ac:dyDescent="0.2">
      <c r="A74" s="181">
        <v>72</v>
      </c>
      <c r="B74" s="181" t="s">
        <v>42</v>
      </c>
      <c r="C74" s="181" t="s">
        <v>117</v>
      </c>
      <c r="D74" s="181" t="s">
        <v>213</v>
      </c>
      <c r="E74" s="181"/>
      <c r="F74" s="179">
        <v>1</v>
      </c>
      <c r="G74" s="179">
        <v>1</v>
      </c>
      <c r="H74" s="179">
        <v>1000</v>
      </c>
      <c r="I74" s="179" t="s">
        <v>253</v>
      </c>
      <c r="J74" s="179">
        <f t="shared" si="1"/>
        <v>1</v>
      </c>
    </row>
    <row r="75" spans="1:10" ht="165" hidden="1" x14ac:dyDescent="0.2">
      <c r="A75" s="181">
        <v>73</v>
      </c>
      <c r="B75" s="181" t="s">
        <v>42</v>
      </c>
      <c r="C75" s="181" t="s">
        <v>118</v>
      </c>
      <c r="D75" s="181" t="s">
        <v>214</v>
      </c>
      <c r="E75" s="181"/>
      <c r="F75" s="179">
        <v>1</v>
      </c>
      <c r="G75" s="179">
        <v>1</v>
      </c>
      <c r="H75" s="179">
        <v>1000</v>
      </c>
      <c r="I75" s="179" t="s">
        <v>253</v>
      </c>
      <c r="J75" s="179">
        <f t="shared" si="1"/>
        <v>1</v>
      </c>
    </row>
    <row r="76" spans="1:10" ht="90" hidden="1" x14ac:dyDescent="0.2">
      <c r="A76" s="181">
        <v>74</v>
      </c>
      <c r="B76" s="181" t="s">
        <v>42</v>
      </c>
      <c r="C76" s="181" t="s">
        <v>119</v>
      </c>
      <c r="D76" s="181" t="s">
        <v>215</v>
      </c>
      <c r="E76" s="181"/>
      <c r="F76" s="179">
        <v>1</v>
      </c>
      <c r="G76" s="179">
        <v>1</v>
      </c>
      <c r="H76" s="179">
        <v>1000</v>
      </c>
      <c r="I76" s="179" t="s">
        <v>253</v>
      </c>
      <c r="J76" s="179">
        <f t="shared" si="1"/>
        <v>1</v>
      </c>
    </row>
    <row r="77" spans="1:10" ht="360" hidden="1" x14ac:dyDescent="0.2">
      <c r="A77" s="181">
        <v>75</v>
      </c>
      <c r="B77" s="181" t="s">
        <v>43</v>
      </c>
      <c r="C77" s="181" t="s">
        <v>120</v>
      </c>
      <c r="D77" s="181" t="s">
        <v>240</v>
      </c>
      <c r="E77" s="183"/>
      <c r="F77" s="179">
        <v>1</v>
      </c>
      <c r="G77" s="179">
        <v>1</v>
      </c>
      <c r="H77" s="179">
        <v>1000</v>
      </c>
      <c r="I77" s="179"/>
      <c r="J77" s="179">
        <f t="shared" si="1"/>
        <v>1</v>
      </c>
    </row>
    <row r="78" spans="1:10" ht="120" hidden="1" x14ac:dyDescent="0.2">
      <c r="A78" s="235">
        <v>76</v>
      </c>
      <c r="B78" s="235" t="s">
        <v>43</v>
      </c>
      <c r="C78" s="235" t="s">
        <v>121</v>
      </c>
      <c r="D78" s="235" t="s">
        <v>241</v>
      </c>
      <c r="E78" s="253"/>
      <c r="F78" s="252">
        <v>1</v>
      </c>
      <c r="G78" s="252">
        <v>1</v>
      </c>
      <c r="H78" s="179">
        <v>1000</v>
      </c>
      <c r="I78" s="179"/>
      <c r="J78" s="252">
        <f t="shared" si="1"/>
        <v>1</v>
      </c>
    </row>
    <row r="79" spans="1:10" ht="225" x14ac:dyDescent="0.2">
      <c r="A79" s="274">
        <v>77</v>
      </c>
      <c r="B79" s="275" t="s">
        <v>44</v>
      </c>
      <c r="C79" s="275" t="s">
        <v>122</v>
      </c>
      <c r="D79" s="280" t="s">
        <v>216</v>
      </c>
      <c r="E79" s="275"/>
      <c r="F79" s="277">
        <v>1</v>
      </c>
      <c r="G79" s="278">
        <v>4</v>
      </c>
      <c r="H79" s="251">
        <v>1000</v>
      </c>
      <c r="I79" s="179" t="s">
        <v>253</v>
      </c>
      <c r="J79" s="279">
        <f t="shared" si="1"/>
        <v>4</v>
      </c>
    </row>
    <row r="80" spans="1:10" ht="330" x14ac:dyDescent="0.2">
      <c r="A80" s="258">
        <v>78</v>
      </c>
      <c r="B80" s="259" t="s">
        <v>44</v>
      </c>
      <c r="C80" s="259" t="s">
        <v>123</v>
      </c>
      <c r="D80" s="267" t="s">
        <v>217</v>
      </c>
      <c r="E80" s="259"/>
      <c r="F80" s="260">
        <v>1</v>
      </c>
      <c r="G80" s="261">
        <v>4</v>
      </c>
      <c r="H80" s="251">
        <v>1000</v>
      </c>
      <c r="I80" s="179" t="s">
        <v>253</v>
      </c>
      <c r="J80" s="266">
        <f t="shared" si="1"/>
        <v>4</v>
      </c>
    </row>
    <row r="81" spans="1:10" ht="135" hidden="1" x14ac:dyDescent="0.2">
      <c r="A81" s="246">
        <v>79</v>
      </c>
      <c r="B81" s="246" t="s">
        <v>45</v>
      </c>
      <c r="C81" s="246" t="s">
        <v>124</v>
      </c>
      <c r="D81" s="246" t="s">
        <v>218</v>
      </c>
      <c r="E81" s="246"/>
      <c r="F81" s="242">
        <v>1</v>
      </c>
      <c r="G81" s="242">
        <v>1</v>
      </c>
      <c r="H81" s="179">
        <v>800</v>
      </c>
      <c r="I81" s="179" t="s">
        <v>253</v>
      </c>
      <c r="J81" s="242">
        <f t="shared" si="1"/>
        <v>1</v>
      </c>
    </row>
    <row r="82" spans="1:10" ht="120" hidden="1" x14ac:dyDescent="0.2">
      <c r="A82" s="181">
        <v>80</v>
      </c>
      <c r="B82" s="181" t="s">
        <v>45</v>
      </c>
      <c r="C82" s="181" t="s">
        <v>125</v>
      </c>
      <c r="D82" s="181" t="s">
        <v>219</v>
      </c>
      <c r="E82" s="181"/>
      <c r="F82" s="179">
        <v>1</v>
      </c>
      <c r="G82" s="179">
        <v>1</v>
      </c>
      <c r="H82" s="179">
        <v>800</v>
      </c>
      <c r="I82" s="179" t="s">
        <v>253</v>
      </c>
      <c r="J82" s="179">
        <f t="shared" si="1"/>
        <v>1</v>
      </c>
    </row>
    <row r="83" spans="1:10" ht="90" hidden="1" x14ac:dyDescent="0.2">
      <c r="A83" s="181">
        <v>81</v>
      </c>
      <c r="B83" s="181" t="s">
        <v>45</v>
      </c>
      <c r="C83" s="181" t="s">
        <v>126</v>
      </c>
      <c r="D83" s="181" t="s">
        <v>220</v>
      </c>
      <c r="E83" s="181"/>
      <c r="F83" s="179">
        <v>1</v>
      </c>
      <c r="G83" s="179">
        <v>1</v>
      </c>
      <c r="H83" s="179">
        <v>800</v>
      </c>
      <c r="I83" s="179" t="s">
        <v>253</v>
      </c>
      <c r="J83" s="179">
        <f t="shared" si="1"/>
        <v>1</v>
      </c>
    </row>
    <row r="84" spans="1:10" ht="409.5" hidden="1" x14ac:dyDescent="0.2">
      <c r="A84" s="181">
        <v>82</v>
      </c>
      <c r="B84" s="181" t="s">
        <v>46</v>
      </c>
      <c r="C84" s="181" t="s">
        <v>127</v>
      </c>
      <c r="D84" s="181" t="s">
        <v>245</v>
      </c>
      <c r="E84" s="181"/>
      <c r="F84" s="179">
        <v>1</v>
      </c>
      <c r="G84" s="179">
        <v>1</v>
      </c>
      <c r="H84" s="179">
        <v>500</v>
      </c>
      <c r="I84" s="179" t="s">
        <v>253</v>
      </c>
      <c r="J84" s="179">
        <f t="shared" si="1"/>
        <v>1</v>
      </c>
    </row>
    <row r="85" spans="1:10" ht="409.5" hidden="1" x14ac:dyDescent="0.2">
      <c r="A85" s="181">
        <v>83</v>
      </c>
      <c r="B85" s="181" t="s">
        <v>46</v>
      </c>
      <c r="C85" s="181" t="s">
        <v>128</v>
      </c>
      <c r="D85" s="181" t="s">
        <v>245</v>
      </c>
      <c r="E85" s="181"/>
      <c r="F85" s="179">
        <v>1</v>
      </c>
      <c r="G85" s="179">
        <v>1</v>
      </c>
      <c r="H85" s="179">
        <v>500</v>
      </c>
      <c r="I85" s="179" t="s">
        <v>253</v>
      </c>
      <c r="J85" s="179">
        <f t="shared" si="1"/>
        <v>1</v>
      </c>
    </row>
    <row r="86" spans="1:10" ht="150" hidden="1" x14ac:dyDescent="0.2">
      <c r="A86" s="181">
        <v>84</v>
      </c>
      <c r="B86" s="181" t="s">
        <v>46</v>
      </c>
      <c r="C86" s="181" t="s">
        <v>129</v>
      </c>
      <c r="D86" s="181" t="s">
        <v>246</v>
      </c>
      <c r="E86" s="181"/>
      <c r="F86" s="179">
        <v>1</v>
      </c>
      <c r="G86" s="179">
        <v>1</v>
      </c>
      <c r="H86" s="179">
        <v>500</v>
      </c>
      <c r="I86" s="179" t="s">
        <v>253</v>
      </c>
      <c r="J86" s="179">
        <f t="shared" si="1"/>
        <v>1</v>
      </c>
    </row>
    <row r="87" spans="1:10" ht="135" hidden="1" x14ac:dyDescent="0.2">
      <c r="A87" s="181">
        <v>85</v>
      </c>
      <c r="B87" s="181" t="s">
        <v>46</v>
      </c>
      <c r="C87" s="181" t="s">
        <v>130</v>
      </c>
      <c r="D87" s="181" t="s">
        <v>247</v>
      </c>
      <c r="E87" s="181"/>
      <c r="F87" s="179">
        <v>1</v>
      </c>
      <c r="G87" s="179">
        <v>1</v>
      </c>
      <c r="H87" s="179">
        <v>500</v>
      </c>
      <c r="I87" s="179" t="s">
        <v>253</v>
      </c>
      <c r="J87" s="179">
        <f t="shared" si="1"/>
        <v>1</v>
      </c>
    </row>
    <row r="88" spans="1:10" ht="75" hidden="1" x14ac:dyDescent="0.2">
      <c r="A88" s="181">
        <v>86</v>
      </c>
      <c r="B88" s="181" t="s">
        <v>46</v>
      </c>
      <c r="C88" s="181" t="s">
        <v>131</v>
      </c>
      <c r="D88" s="181" t="s">
        <v>132</v>
      </c>
      <c r="E88" s="181"/>
      <c r="F88" s="179">
        <v>1</v>
      </c>
      <c r="G88" s="179">
        <v>1</v>
      </c>
      <c r="H88" s="179">
        <v>500</v>
      </c>
      <c r="I88" s="179" t="s">
        <v>253</v>
      </c>
      <c r="J88" s="179">
        <f t="shared" si="1"/>
        <v>1</v>
      </c>
    </row>
    <row r="89" spans="1:10" ht="60" hidden="1" x14ac:dyDescent="0.2">
      <c r="A89" s="181">
        <v>87</v>
      </c>
      <c r="B89" s="181" t="s">
        <v>46</v>
      </c>
      <c r="C89" s="181" t="s">
        <v>133</v>
      </c>
      <c r="D89" s="181" t="s">
        <v>134</v>
      </c>
      <c r="E89" s="181"/>
      <c r="F89" s="179">
        <v>1</v>
      </c>
      <c r="G89" s="179">
        <v>1</v>
      </c>
      <c r="H89" s="179">
        <v>500</v>
      </c>
      <c r="I89" s="179" t="s">
        <v>253</v>
      </c>
      <c r="J89" s="179">
        <f t="shared" si="1"/>
        <v>1</v>
      </c>
    </row>
    <row r="90" spans="1:10" ht="120" hidden="1" x14ac:dyDescent="0.2">
      <c r="A90" s="181">
        <v>88</v>
      </c>
      <c r="B90" s="181" t="s">
        <v>46</v>
      </c>
      <c r="C90" s="181" t="s">
        <v>135</v>
      </c>
      <c r="D90" s="181" t="s">
        <v>243</v>
      </c>
      <c r="E90" s="181"/>
      <c r="F90" s="179">
        <v>1</v>
      </c>
      <c r="G90" s="179">
        <v>1</v>
      </c>
      <c r="H90" s="179">
        <v>500</v>
      </c>
      <c r="I90" s="179" t="s">
        <v>253</v>
      </c>
      <c r="J90" s="179">
        <f t="shared" si="1"/>
        <v>1</v>
      </c>
    </row>
    <row r="91" spans="1:10" ht="180" hidden="1" x14ac:dyDescent="0.2">
      <c r="A91" s="235">
        <v>89</v>
      </c>
      <c r="B91" s="235" t="s">
        <v>46</v>
      </c>
      <c r="C91" s="235" t="s">
        <v>136</v>
      </c>
      <c r="D91" s="235" t="s">
        <v>244</v>
      </c>
      <c r="E91" s="235"/>
      <c r="F91" s="252">
        <v>1</v>
      </c>
      <c r="G91" s="252">
        <v>1</v>
      </c>
      <c r="H91" s="179">
        <v>500</v>
      </c>
      <c r="I91" s="179" t="s">
        <v>253</v>
      </c>
      <c r="J91" s="252">
        <f t="shared" si="1"/>
        <v>1</v>
      </c>
    </row>
    <row r="92" spans="1:10" ht="90" x14ac:dyDescent="0.2">
      <c r="A92" s="268">
        <v>90</v>
      </c>
      <c r="B92" s="269" t="s">
        <v>47</v>
      </c>
      <c r="C92" s="269" t="s">
        <v>137</v>
      </c>
      <c r="D92" s="273" t="s">
        <v>221</v>
      </c>
      <c r="E92" s="269"/>
      <c r="F92" s="270">
        <v>2</v>
      </c>
      <c r="G92" s="271">
        <v>3</v>
      </c>
      <c r="H92" s="251">
        <v>500</v>
      </c>
      <c r="I92" s="179"/>
      <c r="J92" s="272">
        <f t="shared" si="1"/>
        <v>6</v>
      </c>
    </row>
    <row r="93" spans="1:10" ht="300" hidden="1" x14ac:dyDescent="0.2">
      <c r="A93" s="246">
        <v>91</v>
      </c>
      <c r="B93" s="246" t="s">
        <v>48</v>
      </c>
      <c r="C93" s="246" t="s">
        <v>138</v>
      </c>
      <c r="D93" s="246" t="s">
        <v>242</v>
      </c>
      <c r="E93" s="246"/>
      <c r="F93" s="242">
        <v>1</v>
      </c>
      <c r="G93" s="242">
        <v>1</v>
      </c>
      <c r="H93" s="179">
        <v>250</v>
      </c>
      <c r="I93" s="179" t="s">
        <v>253</v>
      </c>
      <c r="J93" s="242">
        <f t="shared" si="1"/>
        <v>1</v>
      </c>
    </row>
    <row r="94" spans="1:10" ht="150" hidden="1" x14ac:dyDescent="0.2">
      <c r="A94" s="181">
        <v>92</v>
      </c>
      <c r="B94" s="181" t="s">
        <v>48</v>
      </c>
      <c r="C94" s="181" t="s">
        <v>139</v>
      </c>
      <c r="D94" s="181" t="s">
        <v>140</v>
      </c>
      <c r="E94" s="181"/>
      <c r="F94" s="179">
        <v>1</v>
      </c>
      <c r="G94" s="179">
        <v>1</v>
      </c>
      <c r="H94" s="179">
        <v>300</v>
      </c>
      <c r="I94" s="179" t="s">
        <v>253</v>
      </c>
      <c r="J94" s="179">
        <f t="shared" si="1"/>
        <v>1</v>
      </c>
    </row>
    <row r="95" spans="1:10" ht="120" hidden="1" x14ac:dyDescent="0.2">
      <c r="A95" s="181">
        <v>93</v>
      </c>
      <c r="B95" s="181" t="s">
        <v>48</v>
      </c>
      <c r="C95" s="181" t="s">
        <v>141</v>
      </c>
      <c r="D95" s="181" t="s">
        <v>142</v>
      </c>
      <c r="E95" s="181"/>
      <c r="F95" s="179">
        <v>1</v>
      </c>
      <c r="G95" s="179">
        <v>1</v>
      </c>
      <c r="H95" s="179">
        <v>300</v>
      </c>
      <c r="I95" s="179" t="s">
        <v>253</v>
      </c>
      <c r="J95" s="179">
        <f t="shared" si="1"/>
        <v>1</v>
      </c>
    </row>
    <row r="96" spans="1:10" ht="90" hidden="1" x14ac:dyDescent="0.2">
      <c r="A96" s="181">
        <v>94</v>
      </c>
      <c r="B96" s="181" t="s">
        <v>48</v>
      </c>
      <c r="C96" s="181" t="s">
        <v>254</v>
      </c>
      <c r="D96" s="181" t="s">
        <v>143</v>
      </c>
      <c r="E96" s="181"/>
      <c r="F96" s="179">
        <v>1</v>
      </c>
      <c r="G96" s="179">
        <v>1</v>
      </c>
      <c r="H96" s="179">
        <v>250</v>
      </c>
      <c r="I96" s="179" t="s">
        <v>253</v>
      </c>
      <c r="J96" s="179">
        <f t="shared" si="1"/>
        <v>1</v>
      </c>
    </row>
    <row r="97" spans="1:10" ht="180" hidden="1" x14ac:dyDescent="0.2">
      <c r="A97" s="181">
        <v>95</v>
      </c>
      <c r="B97" s="181" t="s">
        <v>48</v>
      </c>
      <c r="C97" s="181" t="s">
        <v>144</v>
      </c>
      <c r="D97" s="181" t="s">
        <v>145</v>
      </c>
      <c r="E97" s="181"/>
      <c r="F97" s="179">
        <v>1</v>
      </c>
      <c r="G97" s="179">
        <v>1</v>
      </c>
      <c r="H97" s="179">
        <v>800</v>
      </c>
      <c r="I97" s="179" t="s">
        <v>253</v>
      </c>
      <c r="J97" s="179">
        <f t="shared" si="1"/>
        <v>1</v>
      </c>
    </row>
    <row r="98" spans="1:10" ht="105" hidden="1" x14ac:dyDescent="0.2">
      <c r="A98" s="181">
        <v>96</v>
      </c>
      <c r="B98" s="181" t="s">
        <v>48</v>
      </c>
      <c r="C98" s="181" t="s">
        <v>146</v>
      </c>
      <c r="D98" s="181" t="s">
        <v>148</v>
      </c>
      <c r="E98" s="181"/>
      <c r="F98" s="179">
        <v>1</v>
      </c>
      <c r="G98" s="179">
        <v>1</v>
      </c>
      <c r="H98" s="179">
        <v>800</v>
      </c>
      <c r="I98" s="179" t="s">
        <v>253</v>
      </c>
      <c r="J98" s="179">
        <f t="shared" si="1"/>
        <v>1</v>
      </c>
    </row>
    <row r="99" spans="1:10" ht="60" hidden="1" x14ac:dyDescent="0.2">
      <c r="A99" s="181">
        <v>97</v>
      </c>
      <c r="B99" s="181" t="s">
        <v>48</v>
      </c>
      <c r="C99" s="181" t="s">
        <v>147</v>
      </c>
      <c r="D99" s="181" t="s">
        <v>149</v>
      </c>
      <c r="E99" s="181"/>
      <c r="F99" s="179">
        <v>1</v>
      </c>
      <c r="G99" s="179">
        <v>1</v>
      </c>
      <c r="H99" s="179">
        <v>250</v>
      </c>
      <c r="I99" s="179" t="s">
        <v>253</v>
      </c>
      <c r="J99" s="179">
        <f t="shared" si="1"/>
        <v>1</v>
      </c>
    </row>
    <row r="100" spans="1:10" ht="195" hidden="1" x14ac:dyDescent="0.2">
      <c r="A100" s="181">
        <v>98</v>
      </c>
      <c r="B100" s="181" t="s">
        <v>48</v>
      </c>
      <c r="C100" s="181" t="s">
        <v>150</v>
      </c>
      <c r="D100" s="181" t="s">
        <v>151</v>
      </c>
      <c r="E100" s="181"/>
      <c r="F100" s="179">
        <v>1</v>
      </c>
      <c r="G100" s="179">
        <v>1</v>
      </c>
      <c r="H100" s="179">
        <v>250</v>
      </c>
      <c r="I100" s="179" t="s">
        <v>253</v>
      </c>
      <c r="J100" s="179">
        <f t="shared" si="1"/>
        <v>1</v>
      </c>
    </row>
    <row r="101" spans="1:10" ht="45" hidden="1" x14ac:dyDescent="0.2">
      <c r="A101" s="181">
        <v>99</v>
      </c>
      <c r="B101" s="181" t="s">
        <v>48</v>
      </c>
      <c r="C101" s="181" t="s">
        <v>152</v>
      </c>
      <c r="D101" s="181" t="s">
        <v>154</v>
      </c>
      <c r="E101" s="181"/>
      <c r="F101" s="179">
        <v>1</v>
      </c>
      <c r="G101" s="179">
        <v>1</v>
      </c>
      <c r="H101" s="179">
        <v>250</v>
      </c>
      <c r="I101" s="179" t="s">
        <v>253</v>
      </c>
      <c r="J101" s="179">
        <f t="shared" si="1"/>
        <v>1</v>
      </c>
    </row>
    <row r="102" spans="1:10" ht="75" hidden="1" x14ac:dyDescent="0.2">
      <c r="A102" s="181">
        <v>100</v>
      </c>
      <c r="B102" s="181" t="s">
        <v>48</v>
      </c>
      <c r="C102" s="181" t="s">
        <v>153</v>
      </c>
      <c r="D102" s="181" t="s">
        <v>155</v>
      </c>
      <c r="E102" s="181"/>
      <c r="F102" s="179">
        <v>1</v>
      </c>
      <c r="G102" s="179">
        <v>1</v>
      </c>
      <c r="H102" s="179">
        <v>250</v>
      </c>
      <c r="I102" s="179" t="s">
        <v>253</v>
      </c>
      <c r="J102" s="179">
        <f t="shared" si="1"/>
        <v>1</v>
      </c>
    </row>
    <row r="103" spans="1:10" ht="180" hidden="1" x14ac:dyDescent="0.2">
      <c r="A103" s="181">
        <v>101</v>
      </c>
      <c r="B103" s="181" t="s">
        <v>159</v>
      </c>
      <c r="C103" s="181" t="s">
        <v>64</v>
      </c>
      <c r="D103" s="181" t="s">
        <v>177</v>
      </c>
      <c r="E103" s="181"/>
      <c r="F103" s="179">
        <v>1</v>
      </c>
      <c r="G103" s="179">
        <v>1</v>
      </c>
      <c r="H103" s="179">
        <v>1000</v>
      </c>
      <c r="I103" s="179" t="s">
        <v>253</v>
      </c>
      <c r="J103" s="179">
        <f t="shared" si="1"/>
        <v>1</v>
      </c>
    </row>
    <row r="104" spans="1:10" ht="409.5" hidden="1" x14ac:dyDescent="0.2">
      <c r="A104" s="181">
        <v>102</v>
      </c>
      <c r="B104" s="181" t="s">
        <v>159</v>
      </c>
      <c r="C104" s="181" t="s">
        <v>66</v>
      </c>
      <c r="D104" s="181" t="s">
        <v>178</v>
      </c>
      <c r="E104" s="181"/>
      <c r="F104" s="179">
        <v>1</v>
      </c>
      <c r="G104" s="179">
        <v>1</v>
      </c>
      <c r="H104" s="179">
        <v>1000</v>
      </c>
      <c r="I104" s="179" t="s">
        <v>253</v>
      </c>
      <c r="J104" s="179">
        <f t="shared" si="1"/>
        <v>1</v>
      </c>
    </row>
    <row r="105" spans="1:10" ht="300" hidden="1" x14ac:dyDescent="0.2">
      <c r="A105" s="181">
        <v>103</v>
      </c>
      <c r="B105" s="181" t="s">
        <v>159</v>
      </c>
      <c r="C105" s="181" t="s">
        <v>156</v>
      </c>
      <c r="D105" s="181" t="s">
        <v>248</v>
      </c>
      <c r="E105" s="181"/>
      <c r="F105" s="179">
        <v>1</v>
      </c>
      <c r="G105" s="179">
        <v>1</v>
      </c>
      <c r="H105" s="179">
        <v>1000</v>
      </c>
      <c r="I105" s="179" t="s">
        <v>253</v>
      </c>
      <c r="J105" s="179">
        <f t="shared" si="1"/>
        <v>1</v>
      </c>
    </row>
    <row r="106" spans="1:10" ht="330" hidden="1" x14ac:dyDescent="0.2">
      <c r="A106" s="181">
        <v>104</v>
      </c>
      <c r="B106" s="181" t="s">
        <v>159</v>
      </c>
      <c r="C106" s="181" t="s">
        <v>68</v>
      </c>
      <c r="D106" s="181" t="s">
        <v>249</v>
      </c>
      <c r="E106" s="181"/>
      <c r="F106" s="179">
        <v>1</v>
      </c>
      <c r="G106" s="179">
        <v>1</v>
      </c>
      <c r="H106" s="179">
        <v>1000</v>
      </c>
      <c r="I106" s="179" t="s">
        <v>253</v>
      </c>
      <c r="J106" s="179">
        <f t="shared" si="1"/>
        <v>1</v>
      </c>
    </row>
    <row r="107" spans="1:10" ht="409.5" hidden="1" x14ac:dyDescent="0.2">
      <c r="A107" s="181">
        <v>105</v>
      </c>
      <c r="B107" s="181" t="s">
        <v>159</v>
      </c>
      <c r="C107" s="181" t="s">
        <v>157</v>
      </c>
      <c r="D107" s="181" t="s">
        <v>250</v>
      </c>
      <c r="E107" s="181"/>
      <c r="F107" s="179">
        <v>1</v>
      </c>
      <c r="G107" s="179">
        <v>1</v>
      </c>
      <c r="H107" s="179">
        <v>1000</v>
      </c>
      <c r="I107" s="179" t="s">
        <v>253</v>
      </c>
      <c r="J107" s="179">
        <f t="shared" si="1"/>
        <v>1</v>
      </c>
    </row>
    <row r="108" spans="1:10" ht="165" hidden="1" x14ac:dyDescent="0.2">
      <c r="A108" s="181">
        <v>106</v>
      </c>
      <c r="B108" s="181" t="s">
        <v>159</v>
      </c>
      <c r="C108" s="181" t="s">
        <v>137</v>
      </c>
      <c r="D108" s="181" t="s">
        <v>221</v>
      </c>
      <c r="E108" s="181"/>
      <c r="F108" s="179">
        <v>1</v>
      </c>
      <c r="G108" s="179">
        <v>1</v>
      </c>
      <c r="H108" s="179">
        <v>1000</v>
      </c>
      <c r="I108" s="179" t="s">
        <v>253</v>
      </c>
      <c r="J108" s="179">
        <f t="shared" si="1"/>
        <v>1</v>
      </c>
    </row>
    <row r="109" spans="1:10" ht="165" hidden="1" x14ac:dyDescent="0.2">
      <c r="A109" s="181">
        <v>107</v>
      </c>
      <c r="B109" s="181" t="s">
        <v>159</v>
      </c>
      <c r="C109" s="181" t="s">
        <v>158</v>
      </c>
      <c r="D109" s="181" t="s">
        <v>222</v>
      </c>
      <c r="E109" s="181"/>
      <c r="F109" s="179">
        <v>1</v>
      </c>
      <c r="G109" s="179">
        <v>1</v>
      </c>
      <c r="H109" s="179">
        <v>1000</v>
      </c>
      <c r="I109" s="179" t="s">
        <v>253</v>
      </c>
      <c r="J109" s="179">
        <f t="shared" si="1"/>
        <v>1</v>
      </c>
    </row>
    <row r="110" spans="1:10" x14ac:dyDescent="0.2">
      <c r="A110" s="18"/>
      <c r="B110" s="18"/>
      <c r="C110" s="18"/>
      <c r="D110" s="18"/>
      <c r="E110" s="18"/>
      <c r="F110" s="18"/>
      <c r="G110" s="18"/>
      <c r="H110" s="20"/>
      <c r="I110" s="20"/>
      <c r="J110" s="20"/>
    </row>
    <row r="111" spans="1:10" x14ac:dyDescent="0.2">
      <c r="A111" s="34"/>
      <c r="B111" s="34"/>
      <c r="C111" s="34"/>
      <c r="D111" s="34"/>
      <c r="E111" s="34"/>
      <c r="F111" s="34"/>
      <c r="G111" s="34"/>
    </row>
    <row r="112" spans="1:10" x14ac:dyDescent="0.2">
      <c r="A112" s="34"/>
      <c r="B112" s="34"/>
      <c r="C112" s="34"/>
      <c r="D112" s="34"/>
      <c r="E112" s="34"/>
      <c r="F112" s="34"/>
      <c r="G112" s="34"/>
    </row>
    <row r="113" spans="1:7" x14ac:dyDescent="0.2">
      <c r="A113" s="34"/>
      <c r="B113" s="34"/>
      <c r="C113" s="34"/>
      <c r="D113" s="34"/>
      <c r="E113" s="34"/>
      <c r="F113" s="34"/>
      <c r="G113" s="34"/>
    </row>
    <row r="114" spans="1:7" x14ac:dyDescent="0.2">
      <c r="A114" s="34"/>
      <c r="B114" s="34"/>
      <c r="C114" s="34"/>
      <c r="D114" s="34"/>
      <c r="E114" s="34"/>
      <c r="F114" s="34"/>
      <c r="G114" s="34"/>
    </row>
    <row r="115" spans="1:7" x14ac:dyDescent="0.2">
      <c r="A115" s="34"/>
      <c r="B115" s="34"/>
      <c r="C115" s="34"/>
      <c r="D115" s="34"/>
      <c r="E115" s="34"/>
      <c r="F115" s="34"/>
      <c r="G115" s="34"/>
    </row>
    <row r="116" spans="1:7" x14ac:dyDescent="0.2">
      <c r="A116" s="34"/>
      <c r="B116" s="34"/>
      <c r="C116" s="34"/>
      <c r="D116" s="34"/>
      <c r="E116" s="34"/>
      <c r="F116" s="34"/>
      <c r="G116" s="34"/>
    </row>
    <row r="117" spans="1:7" x14ac:dyDescent="0.2">
      <c r="A117" s="34"/>
      <c r="B117" s="34"/>
      <c r="C117" s="34"/>
      <c r="D117" s="34"/>
      <c r="E117" s="34"/>
      <c r="F117" s="34"/>
      <c r="G117" s="34"/>
    </row>
    <row r="118" spans="1:7" x14ac:dyDescent="0.2">
      <c r="A118" s="34"/>
      <c r="B118" s="34"/>
      <c r="C118" s="34"/>
      <c r="D118" s="34"/>
      <c r="E118" s="34"/>
      <c r="F118" s="34"/>
      <c r="G118" s="34"/>
    </row>
    <row r="119" spans="1:7" x14ac:dyDescent="0.2">
      <c r="A119" s="34"/>
      <c r="B119" s="34"/>
      <c r="C119" s="34"/>
      <c r="D119" s="34"/>
      <c r="E119" s="34"/>
      <c r="F119" s="34"/>
      <c r="G119" s="34"/>
    </row>
    <row r="120" spans="1:7" x14ac:dyDescent="0.2">
      <c r="A120" s="34"/>
      <c r="B120" s="34"/>
      <c r="C120" s="34"/>
      <c r="D120" s="34"/>
      <c r="E120" s="34"/>
      <c r="F120" s="34"/>
      <c r="G120" s="34"/>
    </row>
    <row r="121" spans="1:7" x14ac:dyDescent="0.2">
      <c r="A121" s="34"/>
      <c r="B121" s="34"/>
      <c r="C121" s="34"/>
      <c r="D121" s="34"/>
      <c r="E121" s="34"/>
      <c r="F121" s="34"/>
      <c r="G121" s="34"/>
    </row>
    <row r="122" spans="1:7" x14ac:dyDescent="0.2">
      <c r="A122" s="34"/>
      <c r="B122" s="34"/>
      <c r="C122" s="34"/>
      <c r="D122" s="34"/>
      <c r="E122" s="34"/>
      <c r="F122" s="34"/>
      <c r="G122" s="34"/>
    </row>
    <row r="123" spans="1:7" x14ac:dyDescent="0.2">
      <c r="A123" s="34"/>
      <c r="B123" s="34"/>
      <c r="C123" s="34"/>
      <c r="D123" s="34"/>
      <c r="E123" s="34"/>
      <c r="F123" s="34"/>
      <c r="G123" s="34"/>
    </row>
    <row r="124" spans="1:7" x14ac:dyDescent="0.2">
      <c r="A124" s="34"/>
      <c r="B124" s="34"/>
      <c r="C124" s="34"/>
      <c r="D124" s="34"/>
      <c r="E124" s="34"/>
      <c r="F124" s="34"/>
      <c r="G124" s="34"/>
    </row>
    <row r="125" spans="1:7" x14ac:dyDescent="0.2">
      <c r="A125" s="34"/>
      <c r="B125" s="34"/>
      <c r="C125" s="34"/>
      <c r="D125" s="34"/>
      <c r="E125" s="34"/>
      <c r="F125" s="34"/>
      <c r="G125" s="34"/>
    </row>
    <row r="126" spans="1:7" x14ac:dyDescent="0.2">
      <c r="A126" s="34"/>
      <c r="B126" s="34"/>
      <c r="C126" s="34"/>
      <c r="D126" s="34"/>
      <c r="E126" s="34"/>
      <c r="F126" s="34"/>
      <c r="G126" s="34"/>
    </row>
    <row r="127" spans="1:7" x14ac:dyDescent="0.2">
      <c r="A127" s="34"/>
      <c r="B127" s="34"/>
      <c r="C127" s="34"/>
      <c r="D127" s="34"/>
      <c r="E127" s="34"/>
      <c r="F127" s="34"/>
      <c r="G127" s="34"/>
    </row>
    <row r="128" spans="1:7" x14ac:dyDescent="0.2">
      <c r="A128" s="34"/>
      <c r="B128" s="34"/>
      <c r="C128" s="34"/>
      <c r="D128" s="34"/>
      <c r="E128" s="34"/>
      <c r="F128" s="34"/>
      <c r="G128" s="34"/>
    </row>
    <row r="129" spans="1:7" x14ac:dyDescent="0.2">
      <c r="A129" s="34"/>
      <c r="B129" s="34"/>
      <c r="C129" s="34"/>
      <c r="D129" s="34"/>
      <c r="E129" s="34"/>
      <c r="F129" s="34"/>
      <c r="G129" s="34"/>
    </row>
    <row r="130" spans="1:7" x14ac:dyDescent="0.2">
      <c r="A130" s="34"/>
      <c r="B130" s="34"/>
      <c r="C130" s="34"/>
      <c r="D130" s="34"/>
      <c r="E130" s="34"/>
      <c r="F130" s="34"/>
      <c r="G130" s="34"/>
    </row>
    <row r="131" spans="1:7" x14ac:dyDescent="0.2">
      <c r="A131" s="34"/>
      <c r="B131" s="34"/>
      <c r="C131" s="34"/>
      <c r="D131" s="34"/>
      <c r="E131" s="34"/>
      <c r="F131" s="34"/>
      <c r="G131" s="34"/>
    </row>
    <row r="132" spans="1:7" x14ac:dyDescent="0.2">
      <c r="A132" s="34"/>
      <c r="B132" s="34"/>
      <c r="C132" s="34"/>
      <c r="D132" s="34"/>
      <c r="E132" s="34"/>
      <c r="F132" s="34"/>
      <c r="G132" s="34"/>
    </row>
    <row r="133" spans="1:7" x14ac:dyDescent="0.2">
      <c r="A133" s="34"/>
      <c r="B133" s="34"/>
      <c r="C133" s="34"/>
      <c r="D133" s="34"/>
      <c r="E133" s="34"/>
      <c r="F133" s="34"/>
      <c r="G133" s="34"/>
    </row>
    <row r="134" spans="1:7" x14ac:dyDescent="0.2">
      <c r="A134" s="34"/>
      <c r="B134" s="34"/>
      <c r="C134" s="34"/>
      <c r="D134" s="34"/>
      <c r="E134" s="34"/>
      <c r="F134" s="34"/>
      <c r="G134" s="34"/>
    </row>
    <row r="135" spans="1:7" x14ac:dyDescent="0.2">
      <c r="A135" s="34"/>
      <c r="B135" s="34"/>
      <c r="C135" s="34"/>
      <c r="D135" s="34"/>
      <c r="E135" s="34"/>
      <c r="F135" s="34"/>
      <c r="G135" s="34"/>
    </row>
    <row r="136" spans="1:7" x14ac:dyDescent="0.2">
      <c r="A136" s="34"/>
      <c r="B136" s="34"/>
      <c r="C136" s="34"/>
      <c r="D136" s="34"/>
      <c r="E136" s="34"/>
      <c r="F136" s="34"/>
      <c r="G136" s="34"/>
    </row>
    <row r="137" spans="1:7" x14ac:dyDescent="0.2">
      <c r="A137" s="34"/>
      <c r="B137" s="34"/>
      <c r="C137" s="34"/>
      <c r="D137" s="34"/>
      <c r="E137" s="34"/>
      <c r="F137" s="34"/>
      <c r="G137" s="34"/>
    </row>
    <row r="138" spans="1:7" x14ac:dyDescent="0.2">
      <c r="A138" s="34"/>
      <c r="B138" s="34"/>
      <c r="C138" s="34"/>
      <c r="D138" s="34"/>
      <c r="E138" s="34"/>
      <c r="F138" s="34"/>
      <c r="G138" s="34"/>
    </row>
    <row r="139" spans="1:7" x14ac:dyDescent="0.2">
      <c r="A139" s="34"/>
      <c r="B139" s="34"/>
      <c r="C139" s="34"/>
      <c r="D139" s="34"/>
      <c r="E139" s="34"/>
      <c r="F139" s="34"/>
      <c r="G139" s="34"/>
    </row>
    <row r="140" spans="1:7" x14ac:dyDescent="0.2">
      <c r="A140" s="34"/>
      <c r="B140" s="34"/>
      <c r="C140" s="34"/>
      <c r="D140" s="34"/>
      <c r="E140" s="34"/>
      <c r="F140" s="34"/>
      <c r="G140" s="34"/>
    </row>
    <row r="141" spans="1:7" x14ac:dyDescent="0.2">
      <c r="A141" s="34"/>
      <c r="B141" s="34"/>
      <c r="C141" s="34"/>
      <c r="D141" s="34"/>
      <c r="E141" s="34"/>
      <c r="F141" s="34"/>
      <c r="G141" s="34"/>
    </row>
    <row r="142" spans="1:7" x14ac:dyDescent="0.2">
      <c r="A142" s="34"/>
      <c r="B142" s="34"/>
      <c r="C142" s="34"/>
      <c r="D142" s="34"/>
      <c r="E142" s="34"/>
      <c r="F142" s="34"/>
      <c r="G142" s="34"/>
    </row>
    <row r="143" spans="1:7" x14ac:dyDescent="0.2">
      <c r="A143" s="34"/>
      <c r="B143" s="34"/>
      <c r="C143" s="34"/>
      <c r="D143" s="34"/>
      <c r="E143" s="34"/>
      <c r="F143" s="34"/>
      <c r="G143" s="34"/>
    </row>
    <row r="144" spans="1:7" x14ac:dyDescent="0.2">
      <c r="A144" s="34"/>
      <c r="B144" s="34"/>
      <c r="C144" s="34"/>
      <c r="D144" s="34"/>
      <c r="E144" s="34"/>
      <c r="F144" s="34"/>
      <c r="G144" s="34"/>
    </row>
    <row r="145" spans="1:7" x14ac:dyDescent="0.2">
      <c r="A145" s="34"/>
      <c r="B145" s="34"/>
      <c r="C145" s="34"/>
      <c r="D145" s="34"/>
      <c r="E145" s="34"/>
      <c r="F145" s="34"/>
      <c r="G145" s="34"/>
    </row>
    <row r="146" spans="1:7" x14ac:dyDescent="0.2">
      <c r="A146" s="34"/>
      <c r="B146" s="34"/>
      <c r="C146" s="34"/>
      <c r="D146" s="34"/>
      <c r="E146" s="34"/>
      <c r="F146" s="34"/>
      <c r="G146" s="34"/>
    </row>
    <row r="147" spans="1:7" x14ac:dyDescent="0.2">
      <c r="A147" s="34"/>
      <c r="B147" s="34"/>
      <c r="C147" s="34"/>
      <c r="D147" s="34"/>
      <c r="E147" s="34"/>
      <c r="F147" s="34"/>
      <c r="G147" s="34"/>
    </row>
    <row r="148" spans="1:7" x14ac:dyDescent="0.2">
      <c r="A148" s="34"/>
      <c r="B148" s="34"/>
      <c r="C148" s="34"/>
      <c r="D148" s="34"/>
      <c r="E148" s="34"/>
      <c r="F148" s="34"/>
      <c r="G148" s="34"/>
    </row>
    <row r="149" spans="1:7" x14ac:dyDescent="0.2">
      <c r="A149" s="34"/>
      <c r="B149" s="34"/>
      <c r="C149" s="34"/>
      <c r="D149" s="34"/>
      <c r="E149" s="34"/>
      <c r="F149" s="34"/>
      <c r="G149" s="34"/>
    </row>
  </sheetData>
  <autoFilter ref="A2:J109">
    <filterColumn colId="9">
      <filters>
        <filter val="12"/>
        <filter val="2"/>
        <filter val="4"/>
        <filter val="6"/>
        <filter val="9"/>
      </filters>
    </filterColumn>
  </autoFilter>
  <customSheetViews>
    <customSheetView guid="{B571A6AA-5FF9-4D4B-83A0-0601E61E0A45}" scale="90" showPageBreaks="1" printArea="1" filter="1" showAutoFilter="1" hiddenColumns="1" state="hidden" view="pageBreakPreview">
      <pane ySplit="2" topLeftCell="A3"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231 - P 02 "Commerciale"&amp;RPag  &amp;P di &amp;N</oddFooter>
      </headerFooter>
      <autoFilter ref="A2:J109">
        <filterColumn colId="9">
          <filters>
            <filter val="12"/>
            <filter val="2"/>
            <filter val="4"/>
            <filter val="6"/>
            <filter val="9"/>
          </filters>
        </filterColumn>
      </autoFilter>
    </customSheetView>
    <customSheetView guid="{1A0BD45B-5397-45F8-B479-7CCC97254D05}" scale="90" showPageBreaks="1" printArea="1" filter="1" showAutoFilter="1" hiddenColumns="1" state="hidden" view="pageBreakPreview">
      <pane ySplit="2" topLeftCell="A3"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231 - P 02 "Commerciale"&amp;RPag  &amp;P di &amp;N</oddFooter>
      </headerFooter>
      <autoFilter ref="A2:J109">
        <filterColumn colId="9">
          <filters>
            <filter val="12"/>
            <filter val="2"/>
            <filter val="4"/>
            <filter val="6"/>
            <filter val="9"/>
          </filters>
        </filterColumn>
      </autoFilter>
    </customSheetView>
  </customSheetViews>
  <mergeCells count="1">
    <mergeCell ref="A1:J1"/>
  </mergeCell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231 - P 02 "Commerciale"&amp;RPag  &amp;P di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Foglio2!$A$2:$A$17</xm:f>
          </x14:formula1>
          <xm:sqref>B27:B251</xm:sqref>
        </x14:dataValidation>
        <x14:dataValidation type="list" allowBlank="1" showInputMessage="1" showErrorMessage="1">
          <x14:formula1>
            <xm:f>Foglio2!$H$2:$H$5</xm:f>
          </x14:formula1>
          <xm:sqref>F3:F109</xm:sqref>
        </x14:dataValidation>
        <x14:dataValidation type="list" allowBlank="1" showInputMessage="1" showErrorMessage="1">
          <x14:formula1>
            <xm:f>Foglio2!$I$2:$I$5</xm:f>
          </x14:formula1>
          <xm:sqref>G3:G109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filterMode="1"/>
  <dimension ref="A1:J149"/>
  <sheetViews>
    <sheetView view="pageBreakPreview" zoomScaleSheetLayoutView="100" workbookViewId="0">
      <pane ySplit="2" topLeftCell="A62" activePane="bottomLeft" state="frozen"/>
      <selection pane="bottomLeft" activeCell="D3" sqref="D3"/>
    </sheetView>
  </sheetViews>
  <sheetFormatPr defaultColWidth="8.85546875" defaultRowHeight="15" x14ac:dyDescent="0.3"/>
  <cols>
    <col min="1" max="1" width="9.140625" style="185" customWidth="1"/>
    <col min="2" max="3" width="40.7109375" style="185" customWidth="1"/>
    <col min="4" max="4" width="70.140625" style="185" customWidth="1"/>
    <col min="5" max="5" width="32.28515625" style="185" customWidth="1"/>
    <col min="6" max="6" width="19.42578125" style="185" customWidth="1"/>
    <col min="7" max="7" width="12.7109375" style="185" customWidth="1"/>
    <col min="8" max="8" width="26" style="189" hidden="1" customWidth="1"/>
    <col min="9" max="9" width="18.85546875" style="189" hidden="1" customWidth="1"/>
    <col min="10" max="10" width="10.7109375" style="189" customWidth="1"/>
    <col min="11" max="16384" width="8.85546875" style="185"/>
  </cols>
  <sheetData>
    <row r="1" spans="1:10" ht="35.1" customHeight="1" x14ac:dyDescent="0.35">
      <c r="A1" s="938" t="s">
        <v>665</v>
      </c>
      <c r="B1" s="938"/>
      <c r="C1" s="938"/>
      <c r="D1" s="938"/>
      <c r="E1" s="938"/>
      <c r="F1" s="938"/>
      <c r="G1" s="938"/>
      <c r="H1" s="938"/>
      <c r="I1" s="938"/>
      <c r="J1" s="938"/>
    </row>
    <row r="2" spans="1:10" ht="30" x14ac:dyDescent="0.3">
      <c r="A2" s="244" t="s">
        <v>30</v>
      </c>
      <c r="B2" s="287" t="s">
        <v>29</v>
      </c>
      <c r="C2" s="288" t="s">
        <v>31</v>
      </c>
      <c r="D2" s="289" t="s">
        <v>32</v>
      </c>
      <c r="E2" s="288" t="s">
        <v>328</v>
      </c>
      <c r="F2" s="288" t="s">
        <v>329</v>
      </c>
      <c r="G2" s="289" t="s">
        <v>330</v>
      </c>
      <c r="H2" s="245" t="s">
        <v>252</v>
      </c>
      <c r="I2" s="244" t="s">
        <v>251</v>
      </c>
      <c r="J2" s="287" t="s">
        <v>331</v>
      </c>
    </row>
    <row r="3" spans="1:10" ht="75" x14ac:dyDescent="0.3">
      <c r="A3" s="284">
        <v>1</v>
      </c>
      <c r="B3" s="298" t="s">
        <v>36</v>
      </c>
      <c r="C3" s="299" t="s">
        <v>49</v>
      </c>
      <c r="D3" s="310" t="s">
        <v>160</v>
      </c>
      <c r="E3" s="300"/>
      <c r="F3" s="301">
        <v>1</v>
      </c>
      <c r="G3" s="302">
        <v>4</v>
      </c>
      <c r="H3" s="286">
        <v>600</v>
      </c>
      <c r="I3" s="285" t="s">
        <v>253</v>
      </c>
      <c r="J3" s="309">
        <f>F3*G3</f>
        <v>4</v>
      </c>
    </row>
    <row r="4" spans="1:10" ht="150" x14ac:dyDescent="0.3">
      <c r="A4" s="284">
        <v>2</v>
      </c>
      <c r="B4" s="303" t="s">
        <v>36</v>
      </c>
      <c r="C4" s="186" t="s">
        <v>161</v>
      </c>
      <c r="D4" s="312" t="s">
        <v>162</v>
      </c>
      <c r="E4" s="213"/>
      <c r="F4" s="187">
        <v>1</v>
      </c>
      <c r="G4" s="304">
        <v>4</v>
      </c>
      <c r="H4" s="286">
        <v>600</v>
      </c>
      <c r="I4" s="285" t="s">
        <v>253</v>
      </c>
      <c r="J4" s="311">
        <f t="shared" ref="J4:J67" si="0">F4*G4</f>
        <v>4</v>
      </c>
    </row>
    <row r="5" spans="1:10" ht="90" x14ac:dyDescent="0.3">
      <c r="A5" s="284">
        <v>3</v>
      </c>
      <c r="B5" s="303" t="s">
        <v>36</v>
      </c>
      <c r="C5" s="186" t="s">
        <v>50</v>
      </c>
      <c r="D5" s="312" t="s">
        <v>163</v>
      </c>
      <c r="E5" s="186"/>
      <c r="F5" s="187">
        <v>3</v>
      </c>
      <c r="G5" s="304">
        <v>3</v>
      </c>
      <c r="H5" s="286">
        <v>600</v>
      </c>
      <c r="I5" s="285" t="s">
        <v>253</v>
      </c>
      <c r="J5" s="311">
        <f t="shared" si="0"/>
        <v>9</v>
      </c>
    </row>
    <row r="6" spans="1:10" ht="60" x14ac:dyDescent="0.3">
      <c r="A6" s="284">
        <v>4</v>
      </c>
      <c r="B6" s="303" t="s">
        <v>36</v>
      </c>
      <c r="C6" s="186" t="s">
        <v>51</v>
      </c>
      <c r="D6" s="312" t="s">
        <v>164</v>
      </c>
      <c r="E6" s="186"/>
      <c r="F6" s="187">
        <v>3</v>
      </c>
      <c r="G6" s="304">
        <v>3</v>
      </c>
      <c r="H6" s="286">
        <v>600</v>
      </c>
      <c r="I6" s="285" t="s">
        <v>253</v>
      </c>
      <c r="J6" s="311">
        <f t="shared" si="0"/>
        <v>9</v>
      </c>
    </row>
    <row r="7" spans="1:10" ht="165" x14ac:dyDescent="0.3">
      <c r="A7" s="284">
        <v>5</v>
      </c>
      <c r="B7" s="303" t="s">
        <v>36</v>
      </c>
      <c r="C7" s="186" t="s">
        <v>52</v>
      </c>
      <c r="D7" s="312" t="s">
        <v>165</v>
      </c>
      <c r="E7" s="186"/>
      <c r="F7" s="187">
        <v>1</v>
      </c>
      <c r="G7" s="304">
        <v>4</v>
      </c>
      <c r="H7" s="286">
        <v>600</v>
      </c>
      <c r="I7" s="285" t="s">
        <v>253</v>
      </c>
      <c r="J7" s="311">
        <f t="shared" si="0"/>
        <v>4</v>
      </c>
    </row>
    <row r="8" spans="1:10" ht="60" x14ac:dyDescent="0.3">
      <c r="A8" s="284">
        <v>6</v>
      </c>
      <c r="B8" s="303" t="s">
        <v>34</v>
      </c>
      <c r="C8" s="186" t="s">
        <v>53</v>
      </c>
      <c r="D8" s="312" t="s">
        <v>167</v>
      </c>
      <c r="E8" s="186"/>
      <c r="F8" s="187">
        <v>1</v>
      </c>
      <c r="G8" s="304">
        <v>4</v>
      </c>
      <c r="H8" s="286">
        <v>400</v>
      </c>
      <c r="I8" s="285" t="s">
        <v>253</v>
      </c>
      <c r="J8" s="311">
        <f t="shared" si="0"/>
        <v>4</v>
      </c>
    </row>
    <row r="9" spans="1:10" ht="301.5" customHeight="1" x14ac:dyDescent="0.3">
      <c r="A9" s="284">
        <v>7</v>
      </c>
      <c r="B9" s="305" t="s">
        <v>34</v>
      </c>
      <c r="C9" s="306" t="s">
        <v>54</v>
      </c>
      <c r="D9" s="314" t="s">
        <v>166</v>
      </c>
      <c r="E9" s="306"/>
      <c r="F9" s="307">
        <v>1</v>
      </c>
      <c r="G9" s="308">
        <v>2</v>
      </c>
      <c r="H9" s="286">
        <v>500</v>
      </c>
      <c r="I9" s="285" t="s">
        <v>253</v>
      </c>
      <c r="J9" s="313">
        <f t="shared" si="0"/>
        <v>2</v>
      </c>
    </row>
    <row r="10" spans="1:10" ht="135" hidden="1" x14ac:dyDescent="0.3">
      <c r="A10" s="186">
        <v>8</v>
      </c>
      <c r="B10" s="282" t="s">
        <v>34</v>
      </c>
      <c r="C10" s="282" t="s">
        <v>55</v>
      </c>
      <c r="D10" s="282" t="s">
        <v>168</v>
      </c>
      <c r="E10" s="282"/>
      <c r="F10" s="283">
        <v>1</v>
      </c>
      <c r="G10" s="283">
        <v>1</v>
      </c>
      <c r="H10" s="187">
        <v>300</v>
      </c>
      <c r="I10" s="187" t="s">
        <v>253</v>
      </c>
      <c r="J10" s="283">
        <f t="shared" si="0"/>
        <v>1</v>
      </c>
    </row>
    <row r="11" spans="1:10" ht="105" hidden="1" x14ac:dyDescent="0.3">
      <c r="A11" s="186">
        <v>9</v>
      </c>
      <c r="B11" s="290" t="s">
        <v>34</v>
      </c>
      <c r="C11" s="290" t="s">
        <v>56</v>
      </c>
      <c r="D11" s="290" t="s">
        <v>169</v>
      </c>
      <c r="E11" s="290"/>
      <c r="F11" s="291">
        <v>1</v>
      </c>
      <c r="G11" s="291">
        <v>1</v>
      </c>
      <c r="H11" s="187">
        <v>300</v>
      </c>
      <c r="I11" s="187" t="s">
        <v>253</v>
      </c>
      <c r="J11" s="291">
        <f t="shared" si="0"/>
        <v>1</v>
      </c>
    </row>
    <row r="12" spans="1:10" ht="255" x14ac:dyDescent="0.3">
      <c r="A12" s="284">
        <v>10</v>
      </c>
      <c r="B12" s="315" t="s">
        <v>34</v>
      </c>
      <c r="C12" s="316" t="s">
        <v>57</v>
      </c>
      <c r="D12" s="320" t="s">
        <v>170</v>
      </c>
      <c r="E12" s="316"/>
      <c r="F12" s="317">
        <v>1</v>
      </c>
      <c r="G12" s="318">
        <v>2</v>
      </c>
      <c r="H12" s="286">
        <v>500</v>
      </c>
      <c r="I12" s="285" t="s">
        <v>253</v>
      </c>
      <c r="J12" s="319">
        <f t="shared" si="0"/>
        <v>2</v>
      </c>
    </row>
    <row r="13" spans="1:10" ht="90" hidden="1" x14ac:dyDescent="0.3">
      <c r="A13" s="186">
        <v>11</v>
      </c>
      <c r="B13" s="282" t="s">
        <v>34</v>
      </c>
      <c r="C13" s="282" t="s">
        <v>58</v>
      </c>
      <c r="D13" s="282" t="s">
        <v>171</v>
      </c>
      <c r="E13" s="282"/>
      <c r="F13" s="283">
        <v>1</v>
      </c>
      <c r="G13" s="283">
        <v>1</v>
      </c>
      <c r="H13" s="187">
        <v>500</v>
      </c>
      <c r="I13" s="187" t="s">
        <v>253</v>
      </c>
      <c r="J13" s="283">
        <f t="shared" si="0"/>
        <v>1</v>
      </c>
    </row>
    <row r="14" spans="1:10" ht="90" hidden="1" x14ac:dyDescent="0.3">
      <c r="A14" s="186">
        <v>12</v>
      </c>
      <c r="B14" s="186" t="s">
        <v>34</v>
      </c>
      <c r="C14" s="186" t="s">
        <v>59</v>
      </c>
      <c r="D14" s="186" t="s">
        <v>172</v>
      </c>
      <c r="E14" s="186"/>
      <c r="F14" s="187">
        <v>1</v>
      </c>
      <c r="G14" s="187">
        <v>1</v>
      </c>
      <c r="H14" s="187">
        <v>500</v>
      </c>
      <c r="I14" s="187" t="s">
        <v>253</v>
      </c>
      <c r="J14" s="187">
        <f t="shared" si="0"/>
        <v>1</v>
      </c>
    </row>
    <row r="15" spans="1:10" ht="165" hidden="1" x14ac:dyDescent="0.3">
      <c r="A15" s="186">
        <v>13</v>
      </c>
      <c r="B15" s="186" t="s">
        <v>34</v>
      </c>
      <c r="C15" s="186" t="s">
        <v>60</v>
      </c>
      <c r="D15" s="186" t="s">
        <v>173</v>
      </c>
      <c r="E15" s="186"/>
      <c r="F15" s="187">
        <v>1</v>
      </c>
      <c r="G15" s="187">
        <v>1</v>
      </c>
      <c r="H15" s="187">
        <v>500</v>
      </c>
      <c r="I15" s="187" t="s">
        <v>253</v>
      </c>
      <c r="J15" s="187">
        <f t="shared" si="0"/>
        <v>1</v>
      </c>
    </row>
    <row r="16" spans="1:10" ht="120" hidden="1" x14ac:dyDescent="0.3">
      <c r="A16" s="186">
        <v>14</v>
      </c>
      <c r="B16" s="186" t="s">
        <v>34</v>
      </c>
      <c r="C16" s="186" t="s">
        <v>61</v>
      </c>
      <c r="D16" s="186" t="s">
        <v>174</v>
      </c>
      <c r="E16" s="186"/>
      <c r="F16" s="187">
        <v>1</v>
      </c>
      <c r="G16" s="187">
        <v>1</v>
      </c>
      <c r="H16" s="187">
        <v>500</v>
      </c>
      <c r="I16" s="187" t="s">
        <v>253</v>
      </c>
      <c r="J16" s="187">
        <f t="shared" si="0"/>
        <v>1</v>
      </c>
    </row>
    <row r="17" spans="1:10" ht="150" hidden="1" x14ac:dyDescent="0.3">
      <c r="A17" s="186">
        <v>15</v>
      </c>
      <c r="B17" s="186" t="s">
        <v>34</v>
      </c>
      <c r="C17" s="186" t="s">
        <v>62</v>
      </c>
      <c r="D17" s="186" t="s">
        <v>175</v>
      </c>
      <c r="E17" s="186"/>
      <c r="F17" s="187">
        <v>1</v>
      </c>
      <c r="G17" s="187">
        <v>1</v>
      </c>
      <c r="H17" s="187">
        <v>500</v>
      </c>
      <c r="I17" s="187" t="s">
        <v>253</v>
      </c>
      <c r="J17" s="187">
        <f t="shared" si="0"/>
        <v>1</v>
      </c>
    </row>
    <row r="18" spans="1:10" ht="75" hidden="1" x14ac:dyDescent="0.3">
      <c r="A18" s="186">
        <v>16</v>
      </c>
      <c r="B18" s="186" t="s">
        <v>34</v>
      </c>
      <c r="C18" s="186" t="s">
        <v>63</v>
      </c>
      <c r="D18" s="186" t="s">
        <v>176</v>
      </c>
      <c r="E18" s="186"/>
      <c r="F18" s="187">
        <v>1</v>
      </c>
      <c r="G18" s="187">
        <v>1</v>
      </c>
      <c r="H18" s="187">
        <v>400</v>
      </c>
      <c r="I18" s="187" t="s">
        <v>253</v>
      </c>
      <c r="J18" s="187">
        <f t="shared" si="0"/>
        <v>1</v>
      </c>
    </row>
    <row r="19" spans="1:10" ht="195" hidden="1" x14ac:dyDescent="0.3">
      <c r="A19" s="186">
        <v>17</v>
      </c>
      <c r="B19" s="186" t="s">
        <v>35</v>
      </c>
      <c r="C19" s="186" t="s">
        <v>64</v>
      </c>
      <c r="D19" s="186" t="s">
        <v>177</v>
      </c>
      <c r="E19" s="186"/>
      <c r="F19" s="187">
        <v>1</v>
      </c>
      <c r="G19" s="187">
        <v>1</v>
      </c>
      <c r="H19" s="187">
        <v>1000</v>
      </c>
      <c r="I19" s="187" t="s">
        <v>253</v>
      </c>
      <c r="J19" s="187">
        <f t="shared" si="0"/>
        <v>1</v>
      </c>
    </row>
    <row r="20" spans="1:10" ht="195" hidden="1" x14ac:dyDescent="0.3">
      <c r="A20" s="186">
        <v>18</v>
      </c>
      <c r="B20" s="186" t="s">
        <v>35</v>
      </c>
      <c r="C20" s="186" t="s">
        <v>65</v>
      </c>
      <c r="D20" s="186" t="s">
        <v>177</v>
      </c>
      <c r="E20" s="186"/>
      <c r="F20" s="187">
        <v>1</v>
      </c>
      <c r="G20" s="187">
        <v>1</v>
      </c>
      <c r="H20" s="187">
        <v>1000</v>
      </c>
      <c r="I20" s="187" t="s">
        <v>253</v>
      </c>
      <c r="J20" s="187">
        <f t="shared" si="0"/>
        <v>1</v>
      </c>
    </row>
    <row r="21" spans="1:10" ht="409.5" hidden="1" x14ac:dyDescent="0.3">
      <c r="A21" s="186">
        <v>19</v>
      </c>
      <c r="B21" s="186" t="s">
        <v>35</v>
      </c>
      <c r="C21" s="186" t="s">
        <v>66</v>
      </c>
      <c r="D21" s="186" t="s">
        <v>179</v>
      </c>
      <c r="E21" s="186"/>
      <c r="F21" s="187">
        <v>1</v>
      </c>
      <c r="G21" s="187">
        <v>1</v>
      </c>
      <c r="H21" s="187">
        <v>1000</v>
      </c>
      <c r="I21" s="187" t="s">
        <v>253</v>
      </c>
      <c r="J21" s="187">
        <f t="shared" si="0"/>
        <v>1</v>
      </c>
    </row>
    <row r="22" spans="1:10" ht="60" hidden="1" x14ac:dyDescent="0.3">
      <c r="A22" s="186">
        <v>20</v>
      </c>
      <c r="B22" s="186" t="s">
        <v>35</v>
      </c>
      <c r="C22" s="186" t="s">
        <v>180</v>
      </c>
      <c r="D22" s="186"/>
      <c r="E22" s="186"/>
      <c r="F22" s="187">
        <v>1</v>
      </c>
      <c r="G22" s="187">
        <v>1</v>
      </c>
      <c r="H22" s="187">
        <v>1000</v>
      </c>
      <c r="I22" s="187" t="s">
        <v>253</v>
      </c>
      <c r="J22" s="187">
        <f t="shared" si="0"/>
        <v>1</v>
      </c>
    </row>
    <row r="23" spans="1:10" ht="45" hidden="1" x14ac:dyDescent="0.3">
      <c r="A23" s="186">
        <v>21</v>
      </c>
      <c r="B23" s="186" t="s">
        <v>35</v>
      </c>
      <c r="C23" s="186" t="s">
        <v>67</v>
      </c>
      <c r="D23" s="186" t="s">
        <v>181</v>
      </c>
      <c r="E23" s="186"/>
      <c r="F23" s="187">
        <v>1</v>
      </c>
      <c r="G23" s="187">
        <v>1</v>
      </c>
      <c r="H23" s="187">
        <v>1000</v>
      </c>
      <c r="I23" s="187" t="s">
        <v>253</v>
      </c>
      <c r="J23" s="187">
        <f t="shared" si="0"/>
        <v>1</v>
      </c>
    </row>
    <row r="24" spans="1:10" ht="375" hidden="1" x14ac:dyDescent="0.3">
      <c r="A24" s="186">
        <v>22</v>
      </c>
      <c r="B24" s="186" t="s">
        <v>35</v>
      </c>
      <c r="C24" s="186" t="s">
        <v>68</v>
      </c>
      <c r="D24" s="186" t="s">
        <v>280</v>
      </c>
      <c r="E24" s="186"/>
      <c r="F24" s="187">
        <v>1</v>
      </c>
      <c r="G24" s="187">
        <v>1</v>
      </c>
      <c r="H24" s="187">
        <v>1000</v>
      </c>
      <c r="I24" s="187" t="s">
        <v>253</v>
      </c>
      <c r="J24" s="187">
        <f t="shared" si="0"/>
        <v>1</v>
      </c>
    </row>
    <row r="25" spans="1:10" ht="375" hidden="1" x14ac:dyDescent="0.3">
      <c r="A25" s="186">
        <v>23</v>
      </c>
      <c r="B25" s="186" t="s">
        <v>35</v>
      </c>
      <c r="C25" s="186" t="s">
        <v>69</v>
      </c>
      <c r="D25" s="186" t="s">
        <v>182</v>
      </c>
      <c r="E25" s="186"/>
      <c r="F25" s="187">
        <v>1</v>
      </c>
      <c r="G25" s="187">
        <v>1</v>
      </c>
      <c r="H25" s="187">
        <v>1000</v>
      </c>
      <c r="I25" s="187" t="s">
        <v>253</v>
      </c>
      <c r="J25" s="187">
        <f t="shared" si="0"/>
        <v>1</v>
      </c>
    </row>
    <row r="26" spans="1:10" ht="105" hidden="1" x14ac:dyDescent="0.3">
      <c r="A26" s="186">
        <v>24</v>
      </c>
      <c r="B26" s="186" t="s">
        <v>35</v>
      </c>
      <c r="C26" s="186" t="s">
        <v>70</v>
      </c>
      <c r="D26" s="186"/>
      <c r="E26" s="186"/>
      <c r="F26" s="187">
        <v>1</v>
      </c>
      <c r="G26" s="187">
        <v>1</v>
      </c>
      <c r="H26" s="187">
        <v>800</v>
      </c>
      <c r="I26" s="187" t="s">
        <v>253</v>
      </c>
      <c r="J26" s="187">
        <f t="shared" si="0"/>
        <v>1</v>
      </c>
    </row>
    <row r="27" spans="1:10" ht="60" hidden="1" x14ac:dyDescent="0.3">
      <c r="A27" s="186">
        <v>25</v>
      </c>
      <c r="B27" s="186" t="s">
        <v>36</v>
      </c>
      <c r="C27" s="186" t="s">
        <v>71</v>
      </c>
      <c r="D27" s="186" t="s">
        <v>183</v>
      </c>
      <c r="E27" s="206"/>
      <c r="F27" s="187">
        <v>1</v>
      </c>
      <c r="G27" s="187">
        <v>1</v>
      </c>
      <c r="H27" s="187">
        <v>800</v>
      </c>
      <c r="I27" s="187" t="s">
        <v>253</v>
      </c>
      <c r="J27" s="187">
        <f t="shared" si="0"/>
        <v>1</v>
      </c>
    </row>
    <row r="28" spans="1:10" ht="75" hidden="1" x14ac:dyDescent="0.3">
      <c r="A28" s="186">
        <v>26</v>
      </c>
      <c r="B28" s="186" t="s">
        <v>36</v>
      </c>
      <c r="C28" s="186" t="s">
        <v>72</v>
      </c>
      <c r="D28" s="186" t="s">
        <v>184</v>
      </c>
      <c r="E28" s="206"/>
      <c r="F28" s="187">
        <v>1</v>
      </c>
      <c r="G28" s="187">
        <v>1</v>
      </c>
      <c r="H28" s="187">
        <v>800</v>
      </c>
      <c r="I28" s="187" t="s">
        <v>253</v>
      </c>
      <c r="J28" s="187">
        <f t="shared" si="0"/>
        <v>1</v>
      </c>
    </row>
    <row r="29" spans="1:10" ht="75" hidden="1" x14ac:dyDescent="0.3">
      <c r="A29" s="186">
        <v>27</v>
      </c>
      <c r="B29" s="186" t="s">
        <v>36</v>
      </c>
      <c r="C29" s="186" t="s">
        <v>73</v>
      </c>
      <c r="D29" s="186" t="s">
        <v>185</v>
      </c>
      <c r="E29" s="206"/>
      <c r="F29" s="187">
        <v>1</v>
      </c>
      <c r="G29" s="187">
        <v>1</v>
      </c>
      <c r="H29" s="187">
        <v>800</v>
      </c>
      <c r="I29" s="187" t="s">
        <v>253</v>
      </c>
      <c r="J29" s="187">
        <f t="shared" si="0"/>
        <v>1</v>
      </c>
    </row>
    <row r="30" spans="1:10" ht="45" hidden="1" x14ac:dyDescent="0.3">
      <c r="A30" s="186">
        <v>28</v>
      </c>
      <c r="B30" s="186" t="s">
        <v>36</v>
      </c>
      <c r="C30" s="186" t="s">
        <v>74</v>
      </c>
      <c r="D30" s="186" t="s">
        <v>186</v>
      </c>
      <c r="E30" s="206"/>
      <c r="F30" s="187">
        <v>1</v>
      </c>
      <c r="G30" s="187">
        <v>1</v>
      </c>
      <c r="H30" s="187">
        <v>800</v>
      </c>
      <c r="I30" s="187" t="s">
        <v>253</v>
      </c>
      <c r="J30" s="187">
        <f t="shared" si="0"/>
        <v>1</v>
      </c>
    </row>
    <row r="31" spans="1:10" ht="105" hidden="1" x14ac:dyDescent="0.3">
      <c r="A31" s="186">
        <v>29</v>
      </c>
      <c r="B31" s="290" t="s">
        <v>36</v>
      </c>
      <c r="C31" s="290" t="s">
        <v>75</v>
      </c>
      <c r="D31" s="290" t="s">
        <v>187</v>
      </c>
      <c r="E31" s="292"/>
      <c r="F31" s="291">
        <v>1</v>
      </c>
      <c r="G31" s="291">
        <v>1</v>
      </c>
      <c r="H31" s="187">
        <v>800</v>
      </c>
      <c r="I31" s="187" t="s">
        <v>253</v>
      </c>
      <c r="J31" s="291">
        <f t="shared" si="0"/>
        <v>1</v>
      </c>
    </row>
    <row r="32" spans="1:10" ht="75" x14ac:dyDescent="0.3">
      <c r="A32" s="284">
        <v>30</v>
      </c>
      <c r="B32" s="298" t="s">
        <v>36</v>
      </c>
      <c r="C32" s="299" t="s">
        <v>76</v>
      </c>
      <c r="D32" s="310" t="s">
        <v>188</v>
      </c>
      <c r="E32" s="321"/>
      <c r="F32" s="301">
        <v>3</v>
      </c>
      <c r="G32" s="302">
        <v>4</v>
      </c>
      <c r="H32" s="286">
        <v>800</v>
      </c>
      <c r="I32" s="285" t="s">
        <v>253</v>
      </c>
      <c r="J32" s="309">
        <f t="shared" si="0"/>
        <v>12</v>
      </c>
    </row>
    <row r="33" spans="1:10" ht="240" customHeight="1" x14ac:dyDescent="0.3">
      <c r="A33" s="284">
        <v>31</v>
      </c>
      <c r="B33" s="303" t="s">
        <v>36</v>
      </c>
      <c r="C33" s="186" t="s">
        <v>77</v>
      </c>
      <c r="D33" s="312" t="s">
        <v>189</v>
      </c>
      <c r="E33" s="215"/>
      <c r="F33" s="187">
        <v>3</v>
      </c>
      <c r="G33" s="304">
        <v>4</v>
      </c>
      <c r="H33" s="286">
        <v>800</v>
      </c>
      <c r="I33" s="285" t="s">
        <v>253</v>
      </c>
      <c r="J33" s="311">
        <f t="shared" si="0"/>
        <v>12</v>
      </c>
    </row>
    <row r="34" spans="1:10" ht="195" x14ac:dyDescent="0.3">
      <c r="A34" s="284">
        <v>32</v>
      </c>
      <c r="B34" s="303" t="s">
        <v>37</v>
      </c>
      <c r="C34" s="186" t="s">
        <v>78</v>
      </c>
      <c r="D34" s="312" t="s">
        <v>190</v>
      </c>
      <c r="E34" s="181"/>
      <c r="F34" s="187">
        <v>1</v>
      </c>
      <c r="G34" s="304">
        <v>4</v>
      </c>
      <c r="H34" s="286">
        <v>800</v>
      </c>
      <c r="I34" s="285" t="s">
        <v>253</v>
      </c>
      <c r="J34" s="311">
        <f t="shared" si="0"/>
        <v>4</v>
      </c>
    </row>
    <row r="35" spans="1:10" ht="75" x14ac:dyDescent="0.3">
      <c r="A35" s="284">
        <v>33</v>
      </c>
      <c r="B35" s="303" t="s">
        <v>37</v>
      </c>
      <c r="C35" s="186" t="s">
        <v>79</v>
      </c>
      <c r="D35" s="312" t="s">
        <v>191</v>
      </c>
      <c r="E35" s="181"/>
      <c r="F35" s="187">
        <v>1</v>
      </c>
      <c r="G35" s="304">
        <v>4</v>
      </c>
      <c r="H35" s="286">
        <v>500</v>
      </c>
      <c r="I35" s="285" t="s">
        <v>253</v>
      </c>
      <c r="J35" s="311">
        <f t="shared" si="0"/>
        <v>4</v>
      </c>
    </row>
    <row r="36" spans="1:10" ht="75" x14ac:dyDescent="0.3">
      <c r="A36" s="284">
        <v>34</v>
      </c>
      <c r="B36" s="305" t="s">
        <v>37</v>
      </c>
      <c r="C36" s="306" t="s">
        <v>80</v>
      </c>
      <c r="D36" s="314" t="s">
        <v>192</v>
      </c>
      <c r="E36" s="259"/>
      <c r="F36" s="307">
        <v>1</v>
      </c>
      <c r="G36" s="308">
        <v>4</v>
      </c>
      <c r="H36" s="286">
        <v>200</v>
      </c>
      <c r="I36" s="285" t="s">
        <v>253</v>
      </c>
      <c r="J36" s="313">
        <f t="shared" si="0"/>
        <v>4</v>
      </c>
    </row>
    <row r="37" spans="1:10" ht="60" hidden="1" x14ac:dyDescent="0.3">
      <c r="A37" s="186">
        <v>35</v>
      </c>
      <c r="B37" s="294" t="s">
        <v>37</v>
      </c>
      <c r="C37" s="294" t="s">
        <v>81</v>
      </c>
      <c r="D37" s="294" t="s">
        <v>193</v>
      </c>
      <c r="E37" s="295"/>
      <c r="F37" s="296">
        <v>1</v>
      </c>
      <c r="G37" s="296">
        <v>1</v>
      </c>
      <c r="H37" s="187">
        <v>200</v>
      </c>
      <c r="I37" s="187" t="s">
        <v>253</v>
      </c>
      <c r="J37" s="296">
        <f t="shared" si="0"/>
        <v>1</v>
      </c>
    </row>
    <row r="38" spans="1:10" ht="90" x14ac:dyDescent="0.3">
      <c r="A38" s="284">
        <v>36</v>
      </c>
      <c r="B38" s="298" t="s">
        <v>37</v>
      </c>
      <c r="C38" s="299" t="s">
        <v>82</v>
      </c>
      <c r="D38" s="310" t="s">
        <v>194</v>
      </c>
      <c r="E38" s="275"/>
      <c r="F38" s="301">
        <v>1</v>
      </c>
      <c r="G38" s="302">
        <v>4</v>
      </c>
      <c r="H38" s="286">
        <v>200</v>
      </c>
      <c r="I38" s="285" t="s">
        <v>253</v>
      </c>
      <c r="J38" s="309">
        <f t="shared" si="0"/>
        <v>4</v>
      </c>
    </row>
    <row r="39" spans="1:10" ht="60" x14ac:dyDescent="0.3">
      <c r="A39" s="284">
        <v>37</v>
      </c>
      <c r="B39" s="303" t="s">
        <v>37</v>
      </c>
      <c r="C39" s="186" t="s">
        <v>83</v>
      </c>
      <c r="D39" s="312" t="s">
        <v>195</v>
      </c>
      <c r="E39" s="181"/>
      <c r="F39" s="187">
        <v>1</v>
      </c>
      <c r="G39" s="304">
        <v>4</v>
      </c>
      <c r="H39" s="286">
        <v>500</v>
      </c>
      <c r="I39" s="285" t="s">
        <v>253</v>
      </c>
      <c r="J39" s="311">
        <f t="shared" si="0"/>
        <v>4</v>
      </c>
    </row>
    <row r="40" spans="1:10" ht="105" x14ac:dyDescent="0.3">
      <c r="A40" s="284">
        <v>38</v>
      </c>
      <c r="B40" s="305" t="s">
        <v>37</v>
      </c>
      <c r="C40" s="306" t="s">
        <v>84</v>
      </c>
      <c r="D40" s="314" t="s">
        <v>196</v>
      </c>
      <c r="E40" s="259"/>
      <c r="F40" s="307">
        <v>1</v>
      </c>
      <c r="G40" s="308">
        <v>4</v>
      </c>
      <c r="H40" s="286">
        <v>500</v>
      </c>
      <c r="I40" s="285" t="s">
        <v>253</v>
      </c>
      <c r="J40" s="313">
        <f t="shared" si="0"/>
        <v>4</v>
      </c>
    </row>
    <row r="41" spans="1:10" ht="60" hidden="1" x14ac:dyDescent="0.3">
      <c r="A41" s="186">
        <v>39</v>
      </c>
      <c r="B41" s="294" t="s">
        <v>37</v>
      </c>
      <c r="C41" s="294" t="s">
        <v>85</v>
      </c>
      <c r="D41" s="294" t="s">
        <v>197</v>
      </c>
      <c r="E41" s="295"/>
      <c r="F41" s="296">
        <v>1</v>
      </c>
      <c r="G41" s="296">
        <v>1</v>
      </c>
      <c r="H41" s="187">
        <v>200</v>
      </c>
      <c r="I41" s="187" t="s">
        <v>253</v>
      </c>
      <c r="J41" s="296">
        <f t="shared" si="0"/>
        <v>1</v>
      </c>
    </row>
    <row r="42" spans="1:10" ht="150" x14ac:dyDescent="0.3">
      <c r="A42" s="284">
        <v>40</v>
      </c>
      <c r="B42" s="298" t="s">
        <v>37</v>
      </c>
      <c r="C42" s="299" t="s">
        <v>86</v>
      </c>
      <c r="D42" s="310" t="s">
        <v>198</v>
      </c>
      <c r="E42" s="322" t="s">
        <v>634</v>
      </c>
      <c r="F42" s="301">
        <v>1</v>
      </c>
      <c r="G42" s="302">
        <v>4</v>
      </c>
      <c r="H42" s="286">
        <v>500</v>
      </c>
      <c r="I42" s="285" t="s">
        <v>253</v>
      </c>
      <c r="J42" s="309">
        <f t="shared" si="0"/>
        <v>4</v>
      </c>
    </row>
    <row r="43" spans="1:10" ht="105" x14ac:dyDescent="0.3">
      <c r="A43" s="284">
        <v>41</v>
      </c>
      <c r="B43" s="305" t="s">
        <v>37</v>
      </c>
      <c r="C43" s="306" t="s">
        <v>87</v>
      </c>
      <c r="D43" s="314" t="s">
        <v>199</v>
      </c>
      <c r="E43" s="323"/>
      <c r="F43" s="307">
        <v>1</v>
      </c>
      <c r="G43" s="308">
        <v>4</v>
      </c>
      <c r="H43" s="286">
        <v>500</v>
      </c>
      <c r="I43" s="285" t="s">
        <v>253</v>
      </c>
      <c r="J43" s="313">
        <f t="shared" si="0"/>
        <v>4</v>
      </c>
    </row>
    <row r="44" spans="1:10" ht="60" hidden="1" x14ac:dyDescent="0.3">
      <c r="A44" s="186">
        <v>42</v>
      </c>
      <c r="B44" s="282" t="s">
        <v>38</v>
      </c>
      <c r="C44" s="282" t="s">
        <v>88</v>
      </c>
      <c r="D44" s="282" t="s">
        <v>201</v>
      </c>
      <c r="E44" s="282"/>
      <c r="F44" s="283">
        <v>1</v>
      </c>
      <c r="G44" s="283">
        <v>1</v>
      </c>
      <c r="H44" s="187">
        <v>500</v>
      </c>
      <c r="I44" s="187" t="s">
        <v>253</v>
      </c>
      <c r="J44" s="283">
        <f t="shared" si="0"/>
        <v>1</v>
      </c>
    </row>
    <row r="45" spans="1:10" ht="90" hidden="1" x14ac:dyDescent="0.3">
      <c r="A45" s="186">
        <v>43</v>
      </c>
      <c r="B45" s="186" t="s">
        <v>38</v>
      </c>
      <c r="C45" s="186" t="s">
        <v>89</v>
      </c>
      <c r="D45" s="186" t="s">
        <v>202</v>
      </c>
      <c r="E45" s="186"/>
      <c r="F45" s="187">
        <v>1</v>
      </c>
      <c r="G45" s="187">
        <v>1</v>
      </c>
      <c r="H45" s="187">
        <v>500</v>
      </c>
      <c r="I45" s="187" t="s">
        <v>253</v>
      </c>
      <c r="J45" s="187">
        <f t="shared" si="0"/>
        <v>1</v>
      </c>
    </row>
    <row r="46" spans="1:10" ht="120" hidden="1" x14ac:dyDescent="0.3">
      <c r="A46" s="186">
        <v>44</v>
      </c>
      <c r="B46" s="186" t="s">
        <v>38</v>
      </c>
      <c r="C46" s="186" t="s">
        <v>200</v>
      </c>
      <c r="D46" s="186" t="s">
        <v>203</v>
      </c>
      <c r="E46" s="186"/>
      <c r="F46" s="187">
        <v>1</v>
      </c>
      <c r="G46" s="187">
        <v>1</v>
      </c>
      <c r="H46" s="187">
        <v>800</v>
      </c>
      <c r="I46" s="187" t="s">
        <v>253</v>
      </c>
      <c r="J46" s="187">
        <f t="shared" si="0"/>
        <v>1</v>
      </c>
    </row>
    <row r="47" spans="1:10" ht="105" hidden="1" x14ac:dyDescent="0.3">
      <c r="A47" s="186">
        <v>45</v>
      </c>
      <c r="B47" s="186" t="s">
        <v>38</v>
      </c>
      <c r="C47" s="186" t="s">
        <v>90</v>
      </c>
      <c r="D47" s="186" t="s">
        <v>204</v>
      </c>
      <c r="E47" s="186"/>
      <c r="F47" s="187">
        <v>1</v>
      </c>
      <c r="G47" s="187">
        <v>1</v>
      </c>
      <c r="H47" s="187">
        <v>800</v>
      </c>
      <c r="I47" s="187" t="s">
        <v>253</v>
      </c>
      <c r="J47" s="187">
        <f t="shared" si="0"/>
        <v>1</v>
      </c>
    </row>
    <row r="48" spans="1:10" ht="45" hidden="1" x14ac:dyDescent="0.3">
      <c r="A48" s="186">
        <v>46</v>
      </c>
      <c r="B48" s="186" t="s">
        <v>38</v>
      </c>
      <c r="C48" s="186" t="s">
        <v>91</v>
      </c>
      <c r="D48" s="186" t="s">
        <v>205</v>
      </c>
      <c r="E48" s="186"/>
      <c r="F48" s="187">
        <v>1</v>
      </c>
      <c r="G48" s="187">
        <v>1</v>
      </c>
      <c r="H48" s="187">
        <v>500</v>
      </c>
      <c r="I48" s="187" t="s">
        <v>253</v>
      </c>
      <c r="J48" s="187">
        <f t="shared" si="0"/>
        <v>1</v>
      </c>
    </row>
    <row r="49" spans="1:10" ht="90" hidden="1" x14ac:dyDescent="0.3">
      <c r="A49" s="186">
        <v>47</v>
      </c>
      <c r="B49" s="186" t="s">
        <v>38</v>
      </c>
      <c r="C49" s="186" t="s">
        <v>92</v>
      </c>
      <c r="D49" s="186" t="s">
        <v>206</v>
      </c>
      <c r="E49" s="186"/>
      <c r="F49" s="187">
        <v>1</v>
      </c>
      <c r="G49" s="187">
        <v>1</v>
      </c>
      <c r="H49" s="187">
        <v>500</v>
      </c>
      <c r="I49" s="187" t="s">
        <v>253</v>
      </c>
      <c r="J49" s="187">
        <f t="shared" si="0"/>
        <v>1</v>
      </c>
    </row>
    <row r="50" spans="1:10" ht="195" hidden="1" x14ac:dyDescent="0.3">
      <c r="A50" s="186">
        <v>48</v>
      </c>
      <c r="B50" s="186" t="s">
        <v>38</v>
      </c>
      <c r="C50" s="186" t="s">
        <v>93</v>
      </c>
      <c r="D50" s="186" t="s">
        <v>223</v>
      </c>
      <c r="E50" s="186"/>
      <c r="F50" s="187">
        <v>1</v>
      </c>
      <c r="G50" s="187">
        <v>1</v>
      </c>
      <c r="H50" s="187">
        <v>500</v>
      </c>
      <c r="I50" s="187" t="s">
        <v>253</v>
      </c>
      <c r="J50" s="187">
        <f t="shared" si="0"/>
        <v>1</v>
      </c>
    </row>
    <row r="51" spans="1:10" ht="195" hidden="1" x14ac:dyDescent="0.3">
      <c r="A51" s="186">
        <v>49</v>
      </c>
      <c r="B51" s="290" t="s">
        <v>38</v>
      </c>
      <c r="C51" s="290" t="s">
        <v>94</v>
      </c>
      <c r="D51" s="290" t="s">
        <v>224</v>
      </c>
      <c r="E51" s="290"/>
      <c r="F51" s="291">
        <v>1</v>
      </c>
      <c r="G51" s="291">
        <v>1</v>
      </c>
      <c r="H51" s="187">
        <v>500</v>
      </c>
      <c r="I51" s="187" t="s">
        <v>253</v>
      </c>
      <c r="J51" s="291">
        <f t="shared" si="0"/>
        <v>1</v>
      </c>
    </row>
    <row r="52" spans="1:10" ht="409.5" x14ac:dyDescent="0.3">
      <c r="A52" s="284">
        <v>50</v>
      </c>
      <c r="B52" s="298" t="s">
        <v>39</v>
      </c>
      <c r="C52" s="299" t="s">
        <v>95</v>
      </c>
      <c r="D52" s="310" t="s">
        <v>225</v>
      </c>
      <c r="E52" s="299"/>
      <c r="F52" s="301">
        <v>1</v>
      </c>
      <c r="G52" s="302">
        <v>4</v>
      </c>
      <c r="H52" s="286">
        <v>300</v>
      </c>
      <c r="I52" s="285"/>
      <c r="J52" s="309">
        <f t="shared" si="0"/>
        <v>4</v>
      </c>
    </row>
    <row r="53" spans="1:10" ht="409.5" x14ac:dyDescent="0.3">
      <c r="A53" s="284">
        <v>51</v>
      </c>
      <c r="B53" s="303" t="s">
        <v>39</v>
      </c>
      <c r="C53" s="186" t="s">
        <v>96</v>
      </c>
      <c r="D53" s="312" t="s">
        <v>226</v>
      </c>
      <c r="E53" s="186"/>
      <c r="F53" s="187">
        <v>1</v>
      </c>
      <c r="G53" s="304">
        <v>4</v>
      </c>
      <c r="H53" s="286">
        <v>660</v>
      </c>
      <c r="I53" s="285"/>
      <c r="J53" s="311">
        <f t="shared" si="0"/>
        <v>4</v>
      </c>
    </row>
    <row r="54" spans="1:10" ht="120" x14ac:dyDescent="0.3">
      <c r="A54" s="284">
        <v>52</v>
      </c>
      <c r="B54" s="303" t="s">
        <v>39</v>
      </c>
      <c r="C54" s="186" t="s">
        <v>97</v>
      </c>
      <c r="D54" s="312" t="s">
        <v>239</v>
      </c>
      <c r="E54" s="207"/>
      <c r="F54" s="187">
        <v>1</v>
      </c>
      <c r="G54" s="304">
        <v>4</v>
      </c>
      <c r="H54" s="286">
        <v>260</v>
      </c>
      <c r="I54" s="285"/>
      <c r="J54" s="311">
        <f t="shared" si="0"/>
        <v>4</v>
      </c>
    </row>
    <row r="55" spans="1:10" ht="165" x14ac:dyDescent="0.3">
      <c r="A55" s="284">
        <v>53</v>
      </c>
      <c r="B55" s="303" t="s">
        <v>39</v>
      </c>
      <c r="C55" s="186" t="s">
        <v>98</v>
      </c>
      <c r="D55" s="312" t="s">
        <v>227</v>
      </c>
      <c r="E55" s="186"/>
      <c r="F55" s="187">
        <v>1</v>
      </c>
      <c r="G55" s="304">
        <v>4</v>
      </c>
      <c r="H55" s="286">
        <v>260</v>
      </c>
      <c r="I55" s="285"/>
      <c r="J55" s="311">
        <f t="shared" si="0"/>
        <v>4</v>
      </c>
    </row>
    <row r="56" spans="1:10" ht="165" x14ac:dyDescent="0.3">
      <c r="A56" s="284">
        <v>54</v>
      </c>
      <c r="B56" s="303" t="s">
        <v>39</v>
      </c>
      <c r="C56" s="186" t="s">
        <v>99</v>
      </c>
      <c r="D56" s="312" t="s">
        <v>228</v>
      </c>
      <c r="E56" s="186"/>
      <c r="F56" s="187">
        <v>1</v>
      </c>
      <c r="G56" s="304">
        <v>4</v>
      </c>
      <c r="H56" s="286">
        <v>360</v>
      </c>
      <c r="I56" s="285"/>
      <c r="J56" s="311">
        <f t="shared" si="0"/>
        <v>4</v>
      </c>
    </row>
    <row r="57" spans="1:10" ht="45" x14ac:dyDescent="0.3">
      <c r="A57" s="284">
        <v>55</v>
      </c>
      <c r="B57" s="303" t="s">
        <v>39</v>
      </c>
      <c r="C57" s="186" t="s">
        <v>100</v>
      </c>
      <c r="D57" s="312" t="s">
        <v>229</v>
      </c>
      <c r="E57" s="186"/>
      <c r="F57" s="187">
        <v>1</v>
      </c>
      <c r="G57" s="304">
        <v>4</v>
      </c>
      <c r="H57" s="286">
        <v>360</v>
      </c>
      <c r="I57" s="285"/>
      <c r="J57" s="311">
        <f t="shared" si="0"/>
        <v>4</v>
      </c>
    </row>
    <row r="58" spans="1:10" ht="105" x14ac:dyDescent="0.3">
      <c r="A58" s="284">
        <v>56</v>
      </c>
      <c r="B58" s="303" t="s">
        <v>39</v>
      </c>
      <c r="C58" s="186" t="s">
        <v>101</v>
      </c>
      <c r="D58" s="312" t="s">
        <v>230</v>
      </c>
      <c r="E58" s="186"/>
      <c r="F58" s="187">
        <v>1</v>
      </c>
      <c r="G58" s="304">
        <v>4</v>
      </c>
      <c r="H58" s="286">
        <v>260</v>
      </c>
      <c r="I58" s="285"/>
      <c r="J58" s="311">
        <f t="shared" si="0"/>
        <v>4</v>
      </c>
    </row>
    <row r="59" spans="1:10" ht="165" x14ac:dyDescent="0.3">
      <c r="A59" s="284">
        <v>57</v>
      </c>
      <c r="B59" s="303" t="s">
        <v>39</v>
      </c>
      <c r="C59" s="186" t="s">
        <v>102</v>
      </c>
      <c r="D59" s="312" t="s">
        <v>231</v>
      </c>
      <c r="E59" s="186"/>
      <c r="F59" s="187">
        <v>1</v>
      </c>
      <c r="G59" s="304">
        <v>4</v>
      </c>
      <c r="H59" s="286">
        <v>360</v>
      </c>
      <c r="I59" s="285"/>
      <c r="J59" s="311">
        <f t="shared" si="0"/>
        <v>4</v>
      </c>
    </row>
    <row r="60" spans="1:10" ht="75" x14ac:dyDescent="0.3">
      <c r="A60" s="284">
        <v>58</v>
      </c>
      <c r="B60" s="305" t="s">
        <v>39</v>
      </c>
      <c r="C60" s="306" t="s">
        <v>103</v>
      </c>
      <c r="D60" s="314" t="s">
        <v>232</v>
      </c>
      <c r="E60" s="306"/>
      <c r="F60" s="307">
        <v>1</v>
      </c>
      <c r="G60" s="308">
        <v>4</v>
      </c>
      <c r="H60" s="286">
        <v>660</v>
      </c>
      <c r="I60" s="285"/>
      <c r="J60" s="313">
        <f t="shared" si="0"/>
        <v>4</v>
      </c>
    </row>
    <row r="61" spans="1:10" ht="150" hidden="1" x14ac:dyDescent="0.3">
      <c r="A61" s="186">
        <v>59</v>
      </c>
      <c r="B61" s="294" t="s">
        <v>39</v>
      </c>
      <c r="C61" s="294" t="s">
        <v>104</v>
      </c>
      <c r="D61" s="294" t="s">
        <v>233</v>
      </c>
      <c r="E61" s="294"/>
      <c r="F61" s="296">
        <v>1</v>
      </c>
      <c r="G61" s="296">
        <v>1</v>
      </c>
      <c r="H61" s="187">
        <v>1000</v>
      </c>
      <c r="I61" s="187"/>
      <c r="J61" s="296">
        <f t="shared" si="0"/>
        <v>1</v>
      </c>
    </row>
    <row r="62" spans="1:10" ht="90" x14ac:dyDescent="0.3">
      <c r="A62" s="284">
        <v>60</v>
      </c>
      <c r="B62" s="298" t="s">
        <v>39</v>
      </c>
      <c r="C62" s="299" t="s">
        <v>105</v>
      </c>
      <c r="D62" s="310" t="s">
        <v>234</v>
      </c>
      <c r="E62" s="299"/>
      <c r="F62" s="301">
        <v>1</v>
      </c>
      <c r="G62" s="302">
        <v>4</v>
      </c>
      <c r="H62" s="286">
        <v>360</v>
      </c>
      <c r="I62" s="285"/>
      <c r="J62" s="309">
        <f t="shared" si="0"/>
        <v>4</v>
      </c>
    </row>
    <row r="63" spans="1:10" ht="75" x14ac:dyDescent="0.3">
      <c r="A63" s="284">
        <v>61</v>
      </c>
      <c r="B63" s="303" t="s">
        <v>39</v>
      </c>
      <c r="C63" s="186" t="s">
        <v>106</v>
      </c>
      <c r="D63" s="312" t="s">
        <v>235</v>
      </c>
      <c r="E63" s="186"/>
      <c r="F63" s="187">
        <v>1</v>
      </c>
      <c r="G63" s="304">
        <v>4</v>
      </c>
      <c r="H63" s="286">
        <v>660</v>
      </c>
      <c r="I63" s="285"/>
      <c r="J63" s="311">
        <f t="shared" si="0"/>
        <v>4</v>
      </c>
    </row>
    <row r="64" spans="1:10" ht="45" x14ac:dyDescent="0.3">
      <c r="A64" s="284">
        <v>62</v>
      </c>
      <c r="B64" s="303" t="s">
        <v>39</v>
      </c>
      <c r="C64" s="186" t="s">
        <v>107</v>
      </c>
      <c r="D64" s="312" t="s">
        <v>236</v>
      </c>
      <c r="E64" s="186"/>
      <c r="F64" s="187">
        <v>1</v>
      </c>
      <c r="G64" s="304">
        <v>4</v>
      </c>
      <c r="H64" s="286">
        <v>660</v>
      </c>
      <c r="I64" s="285"/>
      <c r="J64" s="311">
        <f t="shared" si="0"/>
        <v>4</v>
      </c>
    </row>
    <row r="65" spans="1:10" ht="105" x14ac:dyDescent="0.3">
      <c r="A65" s="284">
        <v>63</v>
      </c>
      <c r="B65" s="303" t="s">
        <v>39</v>
      </c>
      <c r="C65" s="186" t="s">
        <v>108</v>
      </c>
      <c r="D65" s="312" t="s">
        <v>237</v>
      </c>
      <c r="E65" s="186"/>
      <c r="F65" s="187">
        <v>1</v>
      </c>
      <c r="G65" s="304">
        <v>4</v>
      </c>
      <c r="H65" s="286">
        <v>1000</v>
      </c>
      <c r="I65" s="285"/>
      <c r="J65" s="311">
        <f t="shared" si="0"/>
        <v>4</v>
      </c>
    </row>
    <row r="66" spans="1:10" ht="330" x14ac:dyDescent="0.3">
      <c r="A66" s="284">
        <v>64</v>
      </c>
      <c r="B66" s="303" t="s">
        <v>39</v>
      </c>
      <c r="C66" s="186" t="s">
        <v>109</v>
      </c>
      <c r="D66" s="312" t="s">
        <v>636</v>
      </c>
      <c r="E66" s="186"/>
      <c r="F66" s="187">
        <v>1</v>
      </c>
      <c r="G66" s="304">
        <v>4</v>
      </c>
      <c r="H66" s="286">
        <v>800</v>
      </c>
      <c r="I66" s="285"/>
      <c r="J66" s="311">
        <f t="shared" si="0"/>
        <v>4</v>
      </c>
    </row>
    <row r="67" spans="1:10" ht="60" x14ac:dyDescent="0.3">
      <c r="A67" s="284">
        <v>65</v>
      </c>
      <c r="B67" s="305" t="s">
        <v>40</v>
      </c>
      <c r="C67" s="306" t="s">
        <v>110</v>
      </c>
      <c r="D67" s="314"/>
      <c r="E67" s="306"/>
      <c r="F67" s="307">
        <v>1</v>
      </c>
      <c r="G67" s="308">
        <v>4</v>
      </c>
      <c r="H67" s="286">
        <v>1000</v>
      </c>
      <c r="I67" s="285" t="s">
        <v>253</v>
      </c>
      <c r="J67" s="313">
        <f t="shared" si="0"/>
        <v>4</v>
      </c>
    </row>
    <row r="68" spans="1:10" ht="255" hidden="1" x14ac:dyDescent="0.3">
      <c r="A68" s="186">
        <v>66</v>
      </c>
      <c r="B68" s="294" t="s">
        <v>41</v>
      </c>
      <c r="C68" s="294" t="s">
        <v>111</v>
      </c>
      <c r="D68" s="294" t="s">
        <v>207</v>
      </c>
      <c r="E68" s="294"/>
      <c r="F68" s="296">
        <v>1</v>
      </c>
      <c r="G68" s="296">
        <v>1</v>
      </c>
      <c r="H68" s="187">
        <v>700</v>
      </c>
      <c r="I68" s="187" t="s">
        <v>253</v>
      </c>
      <c r="J68" s="296">
        <f t="shared" ref="J68:J109" si="1">F68*G68</f>
        <v>1</v>
      </c>
    </row>
    <row r="69" spans="1:10" ht="195" x14ac:dyDescent="0.3">
      <c r="A69" s="284">
        <v>67</v>
      </c>
      <c r="B69" s="298" t="s">
        <v>42</v>
      </c>
      <c r="C69" s="299" t="s">
        <v>112</v>
      </c>
      <c r="D69" s="310" t="s">
        <v>208</v>
      </c>
      <c r="E69" s="299"/>
      <c r="F69" s="277">
        <v>1</v>
      </c>
      <c r="G69" s="278">
        <v>4</v>
      </c>
      <c r="H69" s="286">
        <v>1000</v>
      </c>
      <c r="I69" s="285" t="s">
        <v>253</v>
      </c>
      <c r="J69" s="309">
        <f t="shared" si="1"/>
        <v>4</v>
      </c>
    </row>
    <row r="70" spans="1:10" ht="180" x14ac:dyDescent="0.3">
      <c r="A70" s="284">
        <v>68</v>
      </c>
      <c r="B70" s="303" t="s">
        <v>42</v>
      </c>
      <c r="C70" s="186" t="s">
        <v>113</v>
      </c>
      <c r="D70" s="312" t="s">
        <v>209</v>
      </c>
      <c r="E70" s="186"/>
      <c r="F70" s="179">
        <v>1</v>
      </c>
      <c r="G70" s="257">
        <v>3</v>
      </c>
      <c r="H70" s="286">
        <v>1000</v>
      </c>
      <c r="I70" s="285" t="s">
        <v>253</v>
      </c>
      <c r="J70" s="311">
        <f t="shared" si="1"/>
        <v>3</v>
      </c>
    </row>
    <row r="71" spans="1:10" ht="270" x14ac:dyDescent="0.3">
      <c r="A71" s="284">
        <v>69</v>
      </c>
      <c r="B71" s="303" t="s">
        <v>42</v>
      </c>
      <c r="C71" s="186" t="s">
        <v>114</v>
      </c>
      <c r="D71" s="312" t="s">
        <v>210</v>
      </c>
      <c r="E71" s="186"/>
      <c r="F71" s="179">
        <v>1</v>
      </c>
      <c r="G71" s="257">
        <v>4</v>
      </c>
      <c r="H71" s="286">
        <v>1000</v>
      </c>
      <c r="I71" s="285" t="s">
        <v>253</v>
      </c>
      <c r="J71" s="311">
        <f t="shared" si="1"/>
        <v>4</v>
      </c>
    </row>
    <row r="72" spans="1:10" ht="90" x14ac:dyDescent="0.3">
      <c r="A72" s="284">
        <v>70</v>
      </c>
      <c r="B72" s="303" t="s">
        <v>42</v>
      </c>
      <c r="C72" s="186" t="s">
        <v>115</v>
      </c>
      <c r="D72" s="312" t="s">
        <v>211</v>
      </c>
      <c r="E72" s="186"/>
      <c r="F72" s="179">
        <v>1</v>
      </c>
      <c r="G72" s="257">
        <v>3</v>
      </c>
      <c r="H72" s="286">
        <v>1000</v>
      </c>
      <c r="I72" s="285" t="s">
        <v>253</v>
      </c>
      <c r="J72" s="311">
        <f t="shared" si="1"/>
        <v>3</v>
      </c>
    </row>
    <row r="73" spans="1:10" ht="105" x14ac:dyDescent="0.3">
      <c r="A73" s="284">
        <v>71</v>
      </c>
      <c r="B73" s="303" t="s">
        <v>42</v>
      </c>
      <c r="C73" s="186" t="s">
        <v>116</v>
      </c>
      <c r="D73" s="312" t="s">
        <v>212</v>
      </c>
      <c r="E73" s="186"/>
      <c r="F73" s="179">
        <v>1</v>
      </c>
      <c r="G73" s="257">
        <v>4</v>
      </c>
      <c r="H73" s="286">
        <v>1000</v>
      </c>
      <c r="I73" s="285" t="s">
        <v>253</v>
      </c>
      <c r="J73" s="311">
        <f t="shared" si="1"/>
        <v>4</v>
      </c>
    </row>
    <row r="74" spans="1:10" ht="60" x14ac:dyDescent="0.3">
      <c r="A74" s="284">
        <v>72</v>
      </c>
      <c r="B74" s="303" t="s">
        <v>42</v>
      </c>
      <c r="C74" s="186" t="s">
        <v>117</v>
      </c>
      <c r="D74" s="312" t="s">
        <v>213</v>
      </c>
      <c r="E74" s="186"/>
      <c r="F74" s="179">
        <v>1</v>
      </c>
      <c r="G74" s="257">
        <v>4</v>
      </c>
      <c r="H74" s="286">
        <v>1000</v>
      </c>
      <c r="I74" s="285" t="s">
        <v>253</v>
      </c>
      <c r="J74" s="311">
        <f t="shared" si="1"/>
        <v>4</v>
      </c>
    </row>
    <row r="75" spans="1:10" ht="195" x14ac:dyDescent="0.3">
      <c r="A75" s="284">
        <v>73</v>
      </c>
      <c r="B75" s="303" t="s">
        <v>42</v>
      </c>
      <c r="C75" s="186" t="s">
        <v>118</v>
      </c>
      <c r="D75" s="312" t="s">
        <v>214</v>
      </c>
      <c r="E75" s="186"/>
      <c r="F75" s="179">
        <v>1</v>
      </c>
      <c r="G75" s="257">
        <v>4</v>
      </c>
      <c r="H75" s="286">
        <v>1000</v>
      </c>
      <c r="I75" s="285" t="s">
        <v>253</v>
      </c>
      <c r="J75" s="311">
        <f t="shared" si="1"/>
        <v>4</v>
      </c>
    </row>
    <row r="76" spans="1:10" ht="105" x14ac:dyDescent="0.3">
      <c r="A76" s="284">
        <v>74</v>
      </c>
      <c r="B76" s="305" t="s">
        <v>42</v>
      </c>
      <c r="C76" s="306" t="s">
        <v>119</v>
      </c>
      <c r="D76" s="314" t="s">
        <v>215</v>
      </c>
      <c r="E76" s="306"/>
      <c r="F76" s="260">
        <v>1</v>
      </c>
      <c r="G76" s="261">
        <v>4</v>
      </c>
      <c r="H76" s="286">
        <v>1000</v>
      </c>
      <c r="I76" s="285" t="s">
        <v>253</v>
      </c>
      <c r="J76" s="313">
        <f t="shared" si="1"/>
        <v>4</v>
      </c>
    </row>
    <row r="77" spans="1:10" ht="375" hidden="1" x14ac:dyDescent="0.3">
      <c r="A77" s="186">
        <v>75</v>
      </c>
      <c r="B77" s="282" t="s">
        <v>43</v>
      </c>
      <c r="C77" s="282" t="s">
        <v>120</v>
      </c>
      <c r="D77" s="282" t="s">
        <v>240</v>
      </c>
      <c r="E77" s="297"/>
      <c r="F77" s="283">
        <v>1</v>
      </c>
      <c r="G77" s="283">
        <v>1</v>
      </c>
      <c r="H77" s="187">
        <v>1000</v>
      </c>
      <c r="I77" s="187"/>
      <c r="J77" s="283">
        <f t="shared" si="1"/>
        <v>1</v>
      </c>
    </row>
    <row r="78" spans="1:10" ht="120" hidden="1" x14ac:dyDescent="0.3">
      <c r="A78" s="186">
        <v>76</v>
      </c>
      <c r="B78" s="290" t="s">
        <v>43</v>
      </c>
      <c r="C78" s="290" t="s">
        <v>121</v>
      </c>
      <c r="D78" s="290" t="s">
        <v>241</v>
      </c>
      <c r="E78" s="293"/>
      <c r="F78" s="291">
        <v>1</v>
      </c>
      <c r="G78" s="291">
        <v>1</v>
      </c>
      <c r="H78" s="187">
        <v>1000</v>
      </c>
      <c r="I78" s="187"/>
      <c r="J78" s="291">
        <f t="shared" si="1"/>
        <v>1</v>
      </c>
    </row>
    <row r="79" spans="1:10" ht="240" x14ac:dyDescent="0.3">
      <c r="A79" s="284">
        <v>77</v>
      </c>
      <c r="B79" s="298" t="s">
        <v>44</v>
      </c>
      <c r="C79" s="299" t="s">
        <v>122</v>
      </c>
      <c r="D79" s="310" t="s">
        <v>216</v>
      </c>
      <c r="E79" s="299"/>
      <c r="F79" s="301">
        <v>1</v>
      </c>
      <c r="G79" s="302">
        <v>4</v>
      </c>
      <c r="H79" s="286">
        <v>1000</v>
      </c>
      <c r="I79" s="285" t="s">
        <v>253</v>
      </c>
      <c r="J79" s="309">
        <f t="shared" si="1"/>
        <v>4</v>
      </c>
    </row>
    <row r="80" spans="1:10" ht="345" x14ac:dyDescent="0.3">
      <c r="A80" s="284">
        <v>78</v>
      </c>
      <c r="B80" s="303" t="s">
        <v>44</v>
      </c>
      <c r="C80" s="186" t="s">
        <v>123</v>
      </c>
      <c r="D80" s="312" t="s">
        <v>217</v>
      </c>
      <c r="E80" s="186"/>
      <c r="F80" s="187">
        <v>1</v>
      </c>
      <c r="G80" s="304">
        <v>4</v>
      </c>
      <c r="H80" s="286">
        <v>1000</v>
      </c>
      <c r="I80" s="285" t="s">
        <v>253</v>
      </c>
      <c r="J80" s="311">
        <f t="shared" si="1"/>
        <v>4</v>
      </c>
    </row>
    <row r="81" spans="1:10" ht="135" x14ac:dyDescent="0.3">
      <c r="A81" s="284">
        <v>79</v>
      </c>
      <c r="B81" s="303" t="s">
        <v>45</v>
      </c>
      <c r="C81" s="186" t="s">
        <v>124</v>
      </c>
      <c r="D81" s="312" t="s">
        <v>218</v>
      </c>
      <c r="E81" s="186"/>
      <c r="F81" s="187">
        <v>3</v>
      </c>
      <c r="G81" s="304">
        <v>4</v>
      </c>
      <c r="H81" s="286">
        <v>800</v>
      </c>
      <c r="I81" s="285" t="s">
        <v>253</v>
      </c>
      <c r="J81" s="311">
        <f t="shared" si="1"/>
        <v>12</v>
      </c>
    </row>
    <row r="82" spans="1:10" ht="135" x14ac:dyDescent="0.3">
      <c r="A82" s="284">
        <v>80</v>
      </c>
      <c r="B82" s="303" t="s">
        <v>45</v>
      </c>
      <c r="C82" s="186" t="s">
        <v>125</v>
      </c>
      <c r="D82" s="312" t="s">
        <v>219</v>
      </c>
      <c r="E82" s="186"/>
      <c r="F82" s="187">
        <v>2</v>
      </c>
      <c r="G82" s="304">
        <v>4</v>
      </c>
      <c r="H82" s="286">
        <v>800</v>
      </c>
      <c r="I82" s="285" t="s">
        <v>253</v>
      </c>
      <c r="J82" s="311">
        <f t="shared" si="1"/>
        <v>8</v>
      </c>
    </row>
    <row r="83" spans="1:10" ht="105" x14ac:dyDescent="0.3">
      <c r="A83" s="284">
        <v>81</v>
      </c>
      <c r="B83" s="305" t="s">
        <v>45</v>
      </c>
      <c r="C83" s="306" t="s">
        <v>126</v>
      </c>
      <c r="D83" s="314" t="s">
        <v>220</v>
      </c>
      <c r="E83" s="306"/>
      <c r="F83" s="307">
        <v>3</v>
      </c>
      <c r="G83" s="308">
        <v>4</v>
      </c>
      <c r="H83" s="286">
        <v>800</v>
      </c>
      <c r="I83" s="285" t="s">
        <v>253</v>
      </c>
      <c r="J83" s="313">
        <f t="shared" si="1"/>
        <v>12</v>
      </c>
    </row>
    <row r="84" spans="1:10" ht="409.5" hidden="1" x14ac:dyDescent="0.3">
      <c r="A84" s="186">
        <v>82</v>
      </c>
      <c r="B84" s="282" t="s">
        <v>46</v>
      </c>
      <c r="C84" s="282" t="s">
        <v>127</v>
      </c>
      <c r="D84" s="282" t="s">
        <v>245</v>
      </c>
      <c r="E84" s="282"/>
      <c r="F84" s="283">
        <v>1</v>
      </c>
      <c r="G84" s="283">
        <v>1</v>
      </c>
      <c r="H84" s="187">
        <v>500</v>
      </c>
      <c r="I84" s="187" t="s">
        <v>253</v>
      </c>
      <c r="J84" s="283">
        <f t="shared" si="1"/>
        <v>1</v>
      </c>
    </row>
    <row r="85" spans="1:10" ht="409.5" hidden="1" x14ac:dyDescent="0.3">
      <c r="A85" s="186">
        <v>83</v>
      </c>
      <c r="B85" s="186" t="s">
        <v>46</v>
      </c>
      <c r="C85" s="186" t="s">
        <v>128</v>
      </c>
      <c r="D85" s="186" t="s">
        <v>245</v>
      </c>
      <c r="E85" s="186"/>
      <c r="F85" s="187">
        <v>1</v>
      </c>
      <c r="G85" s="187">
        <v>1</v>
      </c>
      <c r="H85" s="187">
        <v>500</v>
      </c>
      <c r="I85" s="187" t="s">
        <v>253</v>
      </c>
      <c r="J85" s="187">
        <f t="shared" si="1"/>
        <v>1</v>
      </c>
    </row>
    <row r="86" spans="1:10" ht="165" hidden="1" x14ac:dyDescent="0.3">
      <c r="A86" s="186">
        <v>84</v>
      </c>
      <c r="B86" s="186" t="s">
        <v>46</v>
      </c>
      <c r="C86" s="186" t="s">
        <v>129</v>
      </c>
      <c r="D86" s="186" t="s">
        <v>246</v>
      </c>
      <c r="E86" s="186"/>
      <c r="F86" s="187">
        <v>1</v>
      </c>
      <c r="G86" s="187">
        <v>1</v>
      </c>
      <c r="H86" s="187">
        <v>500</v>
      </c>
      <c r="I86" s="187" t="s">
        <v>253</v>
      </c>
      <c r="J86" s="187">
        <f t="shared" si="1"/>
        <v>1</v>
      </c>
    </row>
    <row r="87" spans="1:10" ht="165" hidden="1" x14ac:dyDescent="0.3">
      <c r="A87" s="186">
        <v>85</v>
      </c>
      <c r="B87" s="186" t="s">
        <v>46</v>
      </c>
      <c r="C87" s="186" t="s">
        <v>130</v>
      </c>
      <c r="D87" s="186" t="s">
        <v>247</v>
      </c>
      <c r="E87" s="186"/>
      <c r="F87" s="187">
        <v>1</v>
      </c>
      <c r="G87" s="187">
        <v>1</v>
      </c>
      <c r="H87" s="187">
        <v>500</v>
      </c>
      <c r="I87" s="187" t="s">
        <v>253</v>
      </c>
      <c r="J87" s="187">
        <f t="shared" si="1"/>
        <v>1</v>
      </c>
    </row>
    <row r="88" spans="1:10" ht="75" hidden="1" x14ac:dyDescent="0.3">
      <c r="A88" s="186">
        <v>86</v>
      </c>
      <c r="B88" s="186" t="s">
        <v>46</v>
      </c>
      <c r="C88" s="186" t="s">
        <v>131</v>
      </c>
      <c r="D88" s="186" t="s">
        <v>132</v>
      </c>
      <c r="E88" s="186"/>
      <c r="F88" s="187">
        <v>1</v>
      </c>
      <c r="G88" s="187">
        <v>1</v>
      </c>
      <c r="H88" s="187">
        <v>500</v>
      </c>
      <c r="I88" s="187" t="s">
        <v>253</v>
      </c>
      <c r="J88" s="187">
        <f t="shared" si="1"/>
        <v>1</v>
      </c>
    </row>
    <row r="89" spans="1:10" ht="60" hidden="1" x14ac:dyDescent="0.3">
      <c r="A89" s="186">
        <v>87</v>
      </c>
      <c r="B89" s="186" t="s">
        <v>46</v>
      </c>
      <c r="C89" s="186" t="s">
        <v>133</v>
      </c>
      <c r="D89" s="186" t="s">
        <v>134</v>
      </c>
      <c r="E89" s="186"/>
      <c r="F89" s="187">
        <v>1</v>
      </c>
      <c r="G89" s="187">
        <v>1</v>
      </c>
      <c r="H89" s="187">
        <v>500</v>
      </c>
      <c r="I89" s="187" t="s">
        <v>253</v>
      </c>
      <c r="J89" s="187">
        <f t="shared" si="1"/>
        <v>1</v>
      </c>
    </row>
    <row r="90" spans="1:10" ht="120" hidden="1" x14ac:dyDescent="0.3">
      <c r="A90" s="186">
        <v>88</v>
      </c>
      <c r="B90" s="186" t="s">
        <v>46</v>
      </c>
      <c r="C90" s="186" t="s">
        <v>135</v>
      </c>
      <c r="D90" s="186" t="s">
        <v>243</v>
      </c>
      <c r="E90" s="186"/>
      <c r="F90" s="187">
        <v>1</v>
      </c>
      <c r="G90" s="187">
        <v>1</v>
      </c>
      <c r="H90" s="187">
        <v>500</v>
      </c>
      <c r="I90" s="187" t="s">
        <v>253</v>
      </c>
      <c r="J90" s="187">
        <f t="shared" si="1"/>
        <v>1</v>
      </c>
    </row>
    <row r="91" spans="1:10" ht="195" hidden="1" x14ac:dyDescent="0.3">
      <c r="A91" s="186">
        <v>89</v>
      </c>
      <c r="B91" s="290" t="s">
        <v>46</v>
      </c>
      <c r="C91" s="290" t="s">
        <v>136</v>
      </c>
      <c r="D91" s="290" t="s">
        <v>244</v>
      </c>
      <c r="E91" s="290"/>
      <c r="F91" s="291">
        <v>1</v>
      </c>
      <c r="G91" s="291">
        <v>1</v>
      </c>
      <c r="H91" s="187">
        <v>500</v>
      </c>
      <c r="I91" s="187" t="s">
        <v>253</v>
      </c>
      <c r="J91" s="291">
        <f t="shared" si="1"/>
        <v>1</v>
      </c>
    </row>
    <row r="92" spans="1:10" ht="90" x14ac:dyDescent="0.3">
      <c r="A92" s="284">
        <v>90</v>
      </c>
      <c r="B92" s="315" t="s">
        <v>47</v>
      </c>
      <c r="C92" s="316" t="s">
        <v>137</v>
      </c>
      <c r="D92" s="320" t="s">
        <v>221</v>
      </c>
      <c r="E92" s="316"/>
      <c r="F92" s="317">
        <v>2</v>
      </c>
      <c r="G92" s="318">
        <v>3</v>
      </c>
      <c r="H92" s="286">
        <v>500</v>
      </c>
      <c r="I92" s="285"/>
      <c r="J92" s="319">
        <f t="shared" si="1"/>
        <v>6</v>
      </c>
    </row>
    <row r="93" spans="1:10" ht="315" hidden="1" x14ac:dyDescent="0.3">
      <c r="A93" s="186">
        <v>91</v>
      </c>
      <c r="B93" s="282" t="s">
        <v>48</v>
      </c>
      <c r="C93" s="282" t="s">
        <v>138</v>
      </c>
      <c r="D93" s="282" t="s">
        <v>242</v>
      </c>
      <c r="E93" s="282"/>
      <c r="F93" s="283">
        <v>1</v>
      </c>
      <c r="G93" s="283">
        <v>1</v>
      </c>
      <c r="H93" s="187">
        <v>250</v>
      </c>
      <c r="I93" s="187" t="s">
        <v>253</v>
      </c>
      <c r="J93" s="283">
        <f t="shared" si="1"/>
        <v>1</v>
      </c>
    </row>
    <row r="94" spans="1:10" ht="165" hidden="1" x14ac:dyDescent="0.3">
      <c r="A94" s="186">
        <v>92</v>
      </c>
      <c r="B94" s="186" t="s">
        <v>48</v>
      </c>
      <c r="C94" s="186" t="s">
        <v>139</v>
      </c>
      <c r="D94" s="186" t="s">
        <v>140</v>
      </c>
      <c r="E94" s="186"/>
      <c r="F94" s="187">
        <v>1</v>
      </c>
      <c r="G94" s="187">
        <v>1</v>
      </c>
      <c r="H94" s="187">
        <v>300</v>
      </c>
      <c r="I94" s="187" t="s">
        <v>253</v>
      </c>
      <c r="J94" s="187">
        <f t="shared" si="1"/>
        <v>1</v>
      </c>
    </row>
    <row r="95" spans="1:10" ht="135" hidden="1" x14ac:dyDescent="0.3">
      <c r="A95" s="186">
        <v>93</v>
      </c>
      <c r="B95" s="186" t="s">
        <v>48</v>
      </c>
      <c r="C95" s="186" t="s">
        <v>141</v>
      </c>
      <c r="D95" s="186" t="s">
        <v>142</v>
      </c>
      <c r="E95" s="186"/>
      <c r="F95" s="187">
        <v>1</v>
      </c>
      <c r="G95" s="187">
        <v>1</v>
      </c>
      <c r="H95" s="187">
        <v>300</v>
      </c>
      <c r="I95" s="187" t="s">
        <v>253</v>
      </c>
      <c r="J95" s="187">
        <f t="shared" si="1"/>
        <v>1</v>
      </c>
    </row>
    <row r="96" spans="1:10" ht="90" hidden="1" x14ac:dyDescent="0.3">
      <c r="A96" s="186">
        <v>94</v>
      </c>
      <c r="B96" s="186" t="s">
        <v>48</v>
      </c>
      <c r="C96" s="186" t="s">
        <v>254</v>
      </c>
      <c r="D96" s="186" t="s">
        <v>143</v>
      </c>
      <c r="E96" s="186"/>
      <c r="F96" s="187">
        <v>1</v>
      </c>
      <c r="G96" s="187">
        <v>1</v>
      </c>
      <c r="H96" s="187">
        <v>250</v>
      </c>
      <c r="I96" s="187" t="s">
        <v>253</v>
      </c>
      <c r="J96" s="187">
        <f t="shared" si="1"/>
        <v>1</v>
      </c>
    </row>
    <row r="97" spans="1:10" ht="195" hidden="1" x14ac:dyDescent="0.3">
      <c r="A97" s="186">
        <v>95</v>
      </c>
      <c r="B97" s="186" t="s">
        <v>48</v>
      </c>
      <c r="C97" s="186" t="s">
        <v>144</v>
      </c>
      <c r="D97" s="186" t="s">
        <v>145</v>
      </c>
      <c r="E97" s="186"/>
      <c r="F97" s="187">
        <v>1</v>
      </c>
      <c r="G97" s="187">
        <v>1</v>
      </c>
      <c r="H97" s="187">
        <v>800</v>
      </c>
      <c r="I97" s="187" t="s">
        <v>253</v>
      </c>
      <c r="J97" s="187">
        <f t="shared" si="1"/>
        <v>1</v>
      </c>
    </row>
    <row r="98" spans="1:10" ht="105" hidden="1" x14ac:dyDescent="0.3">
      <c r="A98" s="186">
        <v>96</v>
      </c>
      <c r="B98" s="186" t="s">
        <v>48</v>
      </c>
      <c r="C98" s="186" t="s">
        <v>146</v>
      </c>
      <c r="D98" s="186" t="s">
        <v>148</v>
      </c>
      <c r="E98" s="186"/>
      <c r="F98" s="187">
        <v>1</v>
      </c>
      <c r="G98" s="187">
        <v>1</v>
      </c>
      <c r="H98" s="187">
        <v>800</v>
      </c>
      <c r="I98" s="187" t="s">
        <v>253</v>
      </c>
      <c r="J98" s="187">
        <f t="shared" si="1"/>
        <v>1</v>
      </c>
    </row>
    <row r="99" spans="1:10" ht="75" hidden="1" x14ac:dyDescent="0.3">
      <c r="A99" s="186">
        <v>97</v>
      </c>
      <c r="B99" s="186" t="s">
        <v>48</v>
      </c>
      <c r="C99" s="186" t="s">
        <v>147</v>
      </c>
      <c r="D99" s="186" t="s">
        <v>149</v>
      </c>
      <c r="E99" s="186"/>
      <c r="F99" s="187">
        <v>1</v>
      </c>
      <c r="G99" s="187">
        <v>1</v>
      </c>
      <c r="H99" s="187">
        <v>250</v>
      </c>
      <c r="I99" s="187" t="s">
        <v>253</v>
      </c>
      <c r="J99" s="187">
        <f t="shared" si="1"/>
        <v>1</v>
      </c>
    </row>
    <row r="100" spans="1:10" ht="195" hidden="1" x14ac:dyDescent="0.3">
      <c r="A100" s="186">
        <v>98</v>
      </c>
      <c r="B100" s="186" t="s">
        <v>48</v>
      </c>
      <c r="C100" s="186" t="s">
        <v>150</v>
      </c>
      <c r="D100" s="186" t="s">
        <v>151</v>
      </c>
      <c r="E100" s="186"/>
      <c r="F100" s="187">
        <v>1</v>
      </c>
      <c r="G100" s="187">
        <v>1</v>
      </c>
      <c r="H100" s="187">
        <v>250</v>
      </c>
      <c r="I100" s="187" t="s">
        <v>253</v>
      </c>
      <c r="J100" s="187">
        <f t="shared" si="1"/>
        <v>1</v>
      </c>
    </row>
    <row r="101" spans="1:10" ht="60" hidden="1" x14ac:dyDescent="0.3">
      <c r="A101" s="186">
        <v>99</v>
      </c>
      <c r="B101" s="186" t="s">
        <v>48</v>
      </c>
      <c r="C101" s="186" t="s">
        <v>152</v>
      </c>
      <c r="D101" s="186" t="s">
        <v>154</v>
      </c>
      <c r="E101" s="186"/>
      <c r="F101" s="187">
        <v>1</v>
      </c>
      <c r="G101" s="187">
        <v>1</v>
      </c>
      <c r="H101" s="187">
        <v>250</v>
      </c>
      <c r="I101" s="187" t="s">
        <v>253</v>
      </c>
      <c r="J101" s="187">
        <f t="shared" si="1"/>
        <v>1</v>
      </c>
    </row>
    <row r="102" spans="1:10" ht="75" hidden="1" x14ac:dyDescent="0.3">
      <c r="A102" s="186">
        <v>100</v>
      </c>
      <c r="B102" s="186" t="s">
        <v>48</v>
      </c>
      <c r="C102" s="186" t="s">
        <v>153</v>
      </c>
      <c r="D102" s="186" t="s">
        <v>155</v>
      </c>
      <c r="E102" s="186"/>
      <c r="F102" s="187">
        <v>1</v>
      </c>
      <c r="G102" s="187">
        <v>1</v>
      </c>
      <c r="H102" s="187">
        <v>250</v>
      </c>
      <c r="I102" s="187" t="s">
        <v>253</v>
      </c>
      <c r="J102" s="187">
        <f t="shared" si="1"/>
        <v>1</v>
      </c>
    </row>
    <row r="103" spans="1:10" ht="195" hidden="1" x14ac:dyDescent="0.3">
      <c r="A103" s="186">
        <v>101</v>
      </c>
      <c r="B103" s="186" t="s">
        <v>159</v>
      </c>
      <c r="C103" s="186" t="s">
        <v>64</v>
      </c>
      <c r="D103" s="186" t="s">
        <v>177</v>
      </c>
      <c r="E103" s="186"/>
      <c r="F103" s="187">
        <v>1</v>
      </c>
      <c r="G103" s="187">
        <v>1</v>
      </c>
      <c r="H103" s="187">
        <v>1000</v>
      </c>
      <c r="I103" s="187" t="s">
        <v>253</v>
      </c>
      <c r="J103" s="187">
        <f t="shared" si="1"/>
        <v>1</v>
      </c>
    </row>
    <row r="104" spans="1:10" ht="409.5" hidden="1" x14ac:dyDescent="0.3">
      <c r="A104" s="186">
        <v>102</v>
      </c>
      <c r="B104" s="186" t="s">
        <v>159</v>
      </c>
      <c r="C104" s="186" t="s">
        <v>66</v>
      </c>
      <c r="D104" s="186" t="s">
        <v>178</v>
      </c>
      <c r="E104" s="186"/>
      <c r="F104" s="187">
        <v>1</v>
      </c>
      <c r="G104" s="187">
        <v>1</v>
      </c>
      <c r="H104" s="187">
        <v>1000</v>
      </c>
      <c r="I104" s="187" t="s">
        <v>253</v>
      </c>
      <c r="J104" s="187">
        <f t="shared" si="1"/>
        <v>1</v>
      </c>
    </row>
    <row r="105" spans="1:10" ht="315" hidden="1" x14ac:dyDescent="0.3">
      <c r="A105" s="186">
        <v>103</v>
      </c>
      <c r="B105" s="186" t="s">
        <v>159</v>
      </c>
      <c r="C105" s="186" t="s">
        <v>156</v>
      </c>
      <c r="D105" s="186" t="s">
        <v>248</v>
      </c>
      <c r="E105" s="186"/>
      <c r="F105" s="187">
        <v>1</v>
      </c>
      <c r="G105" s="187">
        <v>1</v>
      </c>
      <c r="H105" s="187">
        <v>1000</v>
      </c>
      <c r="I105" s="187" t="s">
        <v>253</v>
      </c>
      <c r="J105" s="187">
        <f t="shared" si="1"/>
        <v>1</v>
      </c>
    </row>
    <row r="106" spans="1:10" ht="375" hidden="1" x14ac:dyDescent="0.3">
      <c r="A106" s="186">
        <v>104</v>
      </c>
      <c r="B106" s="186" t="s">
        <v>159</v>
      </c>
      <c r="C106" s="186" t="s">
        <v>68</v>
      </c>
      <c r="D106" s="186" t="s">
        <v>249</v>
      </c>
      <c r="E106" s="186"/>
      <c r="F106" s="187">
        <v>1</v>
      </c>
      <c r="G106" s="187">
        <v>1</v>
      </c>
      <c r="H106" s="187">
        <v>1000</v>
      </c>
      <c r="I106" s="187" t="s">
        <v>253</v>
      </c>
      <c r="J106" s="187">
        <f t="shared" si="1"/>
        <v>1</v>
      </c>
    </row>
    <row r="107" spans="1:10" ht="409.5" hidden="1" x14ac:dyDescent="0.3">
      <c r="A107" s="186">
        <v>105</v>
      </c>
      <c r="B107" s="186" t="s">
        <v>159</v>
      </c>
      <c r="C107" s="186" t="s">
        <v>157</v>
      </c>
      <c r="D107" s="186" t="s">
        <v>250</v>
      </c>
      <c r="E107" s="186"/>
      <c r="F107" s="187">
        <v>1</v>
      </c>
      <c r="G107" s="187">
        <v>1</v>
      </c>
      <c r="H107" s="187">
        <v>1000</v>
      </c>
      <c r="I107" s="187" t="s">
        <v>253</v>
      </c>
      <c r="J107" s="187">
        <f t="shared" si="1"/>
        <v>1</v>
      </c>
    </row>
    <row r="108" spans="1:10" ht="180" hidden="1" x14ac:dyDescent="0.3">
      <c r="A108" s="186">
        <v>106</v>
      </c>
      <c r="B108" s="186" t="s">
        <v>159</v>
      </c>
      <c r="C108" s="186" t="s">
        <v>137</v>
      </c>
      <c r="D108" s="186" t="s">
        <v>221</v>
      </c>
      <c r="E108" s="186"/>
      <c r="F108" s="187">
        <v>1</v>
      </c>
      <c r="G108" s="187">
        <v>1</v>
      </c>
      <c r="H108" s="187">
        <v>1000</v>
      </c>
      <c r="I108" s="187" t="s">
        <v>253</v>
      </c>
      <c r="J108" s="187">
        <f t="shared" si="1"/>
        <v>1</v>
      </c>
    </row>
    <row r="109" spans="1:10" ht="180" hidden="1" x14ac:dyDescent="0.3">
      <c r="A109" s="186">
        <v>107</v>
      </c>
      <c r="B109" s="186" t="s">
        <v>159</v>
      </c>
      <c r="C109" s="186" t="s">
        <v>158</v>
      </c>
      <c r="D109" s="186" t="s">
        <v>222</v>
      </c>
      <c r="E109" s="186"/>
      <c r="F109" s="187">
        <v>1</v>
      </c>
      <c r="G109" s="187">
        <v>1</v>
      </c>
      <c r="H109" s="187">
        <v>1000</v>
      </c>
      <c r="I109" s="187" t="s">
        <v>253</v>
      </c>
      <c r="J109" s="187">
        <f t="shared" si="1"/>
        <v>1</v>
      </c>
    </row>
    <row r="110" spans="1:10" x14ac:dyDescent="0.3">
      <c r="A110" s="186"/>
      <c r="B110" s="186"/>
      <c r="C110" s="186"/>
      <c r="D110" s="186"/>
      <c r="E110" s="186"/>
      <c r="F110" s="186"/>
      <c r="G110" s="186"/>
      <c r="H110" s="187"/>
      <c r="I110" s="187"/>
      <c r="J110" s="187"/>
    </row>
    <row r="111" spans="1:10" x14ac:dyDescent="0.3">
      <c r="A111" s="188"/>
      <c r="B111" s="188"/>
      <c r="C111" s="188"/>
      <c r="D111" s="188"/>
      <c r="E111" s="188"/>
      <c r="F111" s="188"/>
      <c r="G111" s="188"/>
    </row>
    <row r="112" spans="1:10" x14ac:dyDescent="0.3">
      <c r="A112" s="188"/>
      <c r="B112" s="188"/>
      <c r="C112" s="188"/>
      <c r="D112" s="188"/>
      <c r="E112" s="188"/>
      <c r="F112" s="188"/>
      <c r="G112" s="188"/>
    </row>
    <row r="113" spans="1:7" x14ac:dyDescent="0.3">
      <c r="A113" s="188"/>
      <c r="B113" s="188"/>
      <c r="C113" s="188"/>
      <c r="D113" s="188"/>
      <c r="E113" s="188"/>
      <c r="F113" s="188"/>
      <c r="G113" s="188"/>
    </row>
    <row r="114" spans="1:7" x14ac:dyDescent="0.3">
      <c r="A114" s="188"/>
      <c r="B114" s="188"/>
      <c r="C114" s="188"/>
      <c r="D114" s="188"/>
      <c r="E114" s="188"/>
      <c r="F114" s="188"/>
      <c r="G114" s="188"/>
    </row>
    <row r="115" spans="1:7" x14ac:dyDescent="0.3">
      <c r="A115" s="188"/>
      <c r="B115" s="188"/>
      <c r="C115" s="188"/>
      <c r="D115" s="188"/>
      <c r="E115" s="188"/>
      <c r="F115" s="188"/>
      <c r="G115" s="188"/>
    </row>
    <row r="116" spans="1:7" x14ac:dyDescent="0.3">
      <c r="A116" s="188"/>
      <c r="B116" s="188"/>
      <c r="C116" s="188"/>
      <c r="D116" s="188"/>
      <c r="E116" s="188"/>
      <c r="F116" s="188"/>
      <c r="G116" s="188"/>
    </row>
    <row r="117" spans="1:7" x14ac:dyDescent="0.3">
      <c r="A117" s="188"/>
      <c r="B117" s="188"/>
      <c r="C117" s="188"/>
      <c r="D117" s="188"/>
      <c r="E117" s="188"/>
      <c r="F117" s="188"/>
      <c r="G117" s="188"/>
    </row>
    <row r="118" spans="1:7" x14ac:dyDescent="0.3">
      <c r="A118" s="188"/>
      <c r="B118" s="188"/>
      <c r="C118" s="188"/>
      <c r="D118" s="188"/>
      <c r="E118" s="188"/>
      <c r="F118" s="188"/>
      <c r="G118" s="188"/>
    </row>
    <row r="119" spans="1:7" x14ac:dyDescent="0.3">
      <c r="A119" s="188"/>
      <c r="B119" s="188"/>
      <c r="C119" s="188"/>
      <c r="D119" s="188"/>
      <c r="E119" s="188"/>
      <c r="F119" s="188"/>
      <c r="G119" s="188"/>
    </row>
    <row r="120" spans="1:7" x14ac:dyDescent="0.3">
      <c r="A120" s="188"/>
      <c r="B120" s="188"/>
      <c r="C120" s="188"/>
      <c r="D120" s="188"/>
      <c r="E120" s="188"/>
      <c r="F120" s="188"/>
      <c r="G120" s="188"/>
    </row>
    <row r="121" spans="1:7" x14ac:dyDescent="0.3">
      <c r="A121" s="188"/>
      <c r="B121" s="188"/>
      <c r="C121" s="188"/>
      <c r="D121" s="188"/>
      <c r="E121" s="188"/>
      <c r="F121" s="188"/>
      <c r="G121" s="188"/>
    </row>
    <row r="122" spans="1:7" x14ac:dyDescent="0.3">
      <c r="A122" s="188"/>
      <c r="B122" s="188"/>
      <c r="C122" s="188"/>
      <c r="D122" s="188"/>
      <c r="E122" s="188"/>
      <c r="F122" s="188"/>
      <c r="G122" s="188"/>
    </row>
    <row r="123" spans="1:7" x14ac:dyDescent="0.3">
      <c r="A123" s="188"/>
      <c r="B123" s="188"/>
      <c r="C123" s="188"/>
      <c r="D123" s="188"/>
      <c r="E123" s="188"/>
      <c r="F123" s="188"/>
      <c r="G123" s="188"/>
    </row>
    <row r="124" spans="1:7" x14ac:dyDescent="0.3">
      <c r="A124" s="188"/>
      <c r="B124" s="188"/>
      <c r="C124" s="188"/>
      <c r="D124" s="188"/>
      <c r="E124" s="188"/>
      <c r="F124" s="188"/>
      <c r="G124" s="188"/>
    </row>
    <row r="125" spans="1:7" x14ac:dyDescent="0.3">
      <c r="A125" s="188"/>
      <c r="B125" s="188"/>
      <c r="C125" s="188"/>
      <c r="D125" s="188"/>
      <c r="E125" s="188"/>
      <c r="F125" s="188"/>
      <c r="G125" s="188"/>
    </row>
    <row r="126" spans="1:7" x14ac:dyDescent="0.3">
      <c r="A126" s="188"/>
      <c r="B126" s="188"/>
      <c r="C126" s="188"/>
      <c r="D126" s="188"/>
      <c r="E126" s="188"/>
      <c r="F126" s="188"/>
      <c r="G126" s="188"/>
    </row>
    <row r="127" spans="1:7" x14ac:dyDescent="0.3">
      <c r="A127" s="188"/>
      <c r="B127" s="188"/>
      <c r="C127" s="188"/>
      <c r="D127" s="188"/>
      <c r="E127" s="188"/>
      <c r="F127" s="188"/>
      <c r="G127" s="188"/>
    </row>
    <row r="128" spans="1:7" x14ac:dyDescent="0.3">
      <c r="A128" s="188"/>
      <c r="B128" s="188"/>
      <c r="C128" s="188"/>
      <c r="D128" s="188"/>
      <c r="E128" s="188"/>
      <c r="F128" s="188"/>
      <c r="G128" s="188"/>
    </row>
    <row r="129" spans="1:7" x14ac:dyDescent="0.3">
      <c r="A129" s="188"/>
      <c r="B129" s="188"/>
      <c r="C129" s="188"/>
      <c r="D129" s="188"/>
      <c r="E129" s="188"/>
      <c r="F129" s="188"/>
      <c r="G129" s="188"/>
    </row>
    <row r="130" spans="1:7" x14ac:dyDescent="0.3">
      <c r="A130" s="188"/>
      <c r="B130" s="188"/>
      <c r="C130" s="188"/>
      <c r="D130" s="188"/>
      <c r="E130" s="188"/>
      <c r="F130" s="188"/>
      <c r="G130" s="188"/>
    </row>
    <row r="131" spans="1:7" x14ac:dyDescent="0.3">
      <c r="A131" s="188"/>
      <c r="B131" s="188"/>
      <c r="C131" s="188"/>
      <c r="D131" s="188"/>
      <c r="E131" s="188"/>
      <c r="F131" s="188"/>
      <c r="G131" s="188"/>
    </row>
    <row r="132" spans="1:7" x14ac:dyDescent="0.3">
      <c r="A132" s="188"/>
      <c r="B132" s="188"/>
      <c r="C132" s="188"/>
      <c r="D132" s="188"/>
      <c r="E132" s="188"/>
      <c r="F132" s="188"/>
      <c r="G132" s="188"/>
    </row>
    <row r="133" spans="1:7" x14ac:dyDescent="0.3">
      <c r="A133" s="188"/>
      <c r="B133" s="188"/>
      <c r="C133" s="188"/>
      <c r="D133" s="188"/>
      <c r="E133" s="188"/>
      <c r="F133" s="188"/>
      <c r="G133" s="188"/>
    </row>
    <row r="134" spans="1:7" x14ac:dyDescent="0.3">
      <c r="A134" s="188"/>
      <c r="B134" s="188"/>
      <c r="C134" s="188"/>
      <c r="D134" s="188"/>
      <c r="E134" s="188"/>
      <c r="F134" s="188"/>
      <c r="G134" s="188"/>
    </row>
    <row r="135" spans="1:7" x14ac:dyDescent="0.3">
      <c r="A135" s="188"/>
      <c r="B135" s="188"/>
      <c r="C135" s="188"/>
      <c r="D135" s="188"/>
      <c r="E135" s="188"/>
      <c r="F135" s="188"/>
      <c r="G135" s="188"/>
    </row>
    <row r="136" spans="1:7" x14ac:dyDescent="0.3">
      <c r="A136" s="188"/>
      <c r="B136" s="188"/>
      <c r="C136" s="188"/>
      <c r="D136" s="188"/>
      <c r="E136" s="188"/>
      <c r="F136" s="188"/>
      <c r="G136" s="188"/>
    </row>
    <row r="137" spans="1:7" x14ac:dyDescent="0.3">
      <c r="A137" s="188"/>
      <c r="B137" s="188"/>
      <c r="C137" s="188"/>
      <c r="D137" s="188"/>
      <c r="E137" s="188"/>
      <c r="F137" s="188"/>
      <c r="G137" s="188"/>
    </row>
    <row r="138" spans="1:7" x14ac:dyDescent="0.3">
      <c r="A138" s="188"/>
      <c r="B138" s="188"/>
      <c r="C138" s="188"/>
      <c r="D138" s="188"/>
      <c r="E138" s="188"/>
      <c r="F138" s="188"/>
      <c r="G138" s="188"/>
    </row>
    <row r="139" spans="1:7" x14ac:dyDescent="0.3">
      <c r="A139" s="188"/>
      <c r="B139" s="188"/>
      <c r="C139" s="188"/>
      <c r="D139" s="188"/>
      <c r="E139" s="188"/>
      <c r="F139" s="188"/>
      <c r="G139" s="188"/>
    </row>
    <row r="140" spans="1:7" x14ac:dyDescent="0.3">
      <c r="A140" s="188"/>
      <c r="B140" s="188"/>
      <c r="C140" s="188"/>
      <c r="D140" s="188"/>
      <c r="E140" s="188"/>
      <c r="F140" s="188"/>
      <c r="G140" s="188"/>
    </row>
    <row r="141" spans="1:7" x14ac:dyDescent="0.3">
      <c r="A141" s="188"/>
      <c r="B141" s="188"/>
      <c r="C141" s="188"/>
      <c r="D141" s="188"/>
      <c r="E141" s="188"/>
      <c r="F141" s="188"/>
      <c r="G141" s="188"/>
    </row>
    <row r="142" spans="1:7" x14ac:dyDescent="0.3">
      <c r="A142" s="188"/>
      <c r="B142" s="188"/>
      <c r="C142" s="188"/>
      <c r="D142" s="188"/>
      <c r="E142" s="188"/>
      <c r="F142" s="188"/>
      <c r="G142" s="188"/>
    </row>
    <row r="143" spans="1:7" x14ac:dyDescent="0.3">
      <c r="A143" s="188"/>
      <c r="B143" s="188"/>
      <c r="C143" s="188"/>
      <c r="D143" s="188"/>
      <c r="E143" s="188"/>
      <c r="F143" s="188"/>
      <c r="G143" s="188"/>
    </row>
    <row r="144" spans="1:7" x14ac:dyDescent="0.3">
      <c r="A144" s="188"/>
      <c r="B144" s="188"/>
      <c r="C144" s="188"/>
      <c r="D144" s="188"/>
      <c r="E144" s="188"/>
      <c r="F144" s="188"/>
      <c r="G144" s="188"/>
    </row>
    <row r="145" spans="1:7" x14ac:dyDescent="0.3">
      <c r="A145" s="188"/>
      <c r="B145" s="188"/>
      <c r="C145" s="188"/>
      <c r="D145" s="188"/>
      <c r="E145" s="188"/>
      <c r="F145" s="188"/>
      <c r="G145" s="188"/>
    </row>
    <row r="146" spans="1:7" x14ac:dyDescent="0.3">
      <c r="A146" s="188"/>
      <c r="B146" s="188"/>
      <c r="C146" s="188"/>
      <c r="D146" s="188"/>
      <c r="E146" s="188"/>
      <c r="F146" s="188"/>
      <c r="G146" s="188"/>
    </row>
    <row r="147" spans="1:7" x14ac:dyDescent="0.3">
      <c r="A147" s="188"/>
      <c r="B147" s="188"/>
      <c r="C147" s="188"/>
      <c r="D147" s="188"/>
      <c r="E147" s="188"/>
      <c r="F147" s="188"/>
      <c r="G147" s="188"/>
    </row>
    <row r="148" spans="1:7" x14ac:dyDescent="0.3">
      <c r="A148" s="188"/>
      <c r="B148" s="188"/>
      <c r="C148" s="188"/>
      <c r="D148" s="188"/>
      <c r="E148" s="188"/>
      <c r="F148" s="188"/>
      <c r="G148" s="188"/>
    </row>
    <row r="149" spans="1:7" x14ac:dyDescent="0.3">
      <c r="A149" s="188"/>
      <c r="B149" s="188"/>
      <c r="C149" s="188"/>
      <c r="D149" s="188"/>
      <c r="E149" s="188"/>
      <c r="F149" s="188"/>
      <c r="G149" s="188"/>
    </row>
  </sheetData>
  <autoFilter ref="A2:L109">
    <filterColumn colId="9">
      <filters>
        <filter val="12"/>
        <filter val="2"/>
        <filter val="3"/>
        <filter val="4"/>
        <filter val="6"/>
        <filter val="8"/>
        <filter val="9"/>
      </filters>
    </filterColumn>
  </autoFilter>
  <customSheetViews>
    <customSheetView guid="{B571A6AA-5FF9-4D4B-83A0-0601E61E0A45}" showPageBreaks="1" printArea="1" filter="1" showAutoFilter="1" hiddenColumns="1" state="hidden" view="pageBreakPreview">
      <pane ySplit="2" topLeftCell="A6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&amp;D&amp;CRisck Assessment 231 - P 03 "Finanziario"&amp;RPag &amp;P di &amp;N</oddFooter>
      </headerFooter>
      <autoFilter ref="A2:L109">
        <filterColumn colId="9">
          <filters>
            <filter val="12"/>
            <filter val="2"/>
            <filter val="3"/>
            <filter val="4"/>
            <filter val="6"/>
            <filter val="8"/>
            <filter val="9"/>
          </filters>
        </filterColumn>
      </autoFilter>
    </customSheetView>
    <customSheetView guid="{1A0BD45B-5397-45F8-B479-7CCC97254D05}" showPageBreaks="1" printArea="1" filter="1" showAutoFilter="1" hiddenColumns="1" state="hidden" view="pageBreakPreview">
      <pane ySplit="2" topLeftCell="A6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&amp;D&amp;CRisck Assessment 231 - P 03 "Finanziario"&amp;RPag &amp;P di &amp;N</oddFooter>
      </headerFooter>
      <autoFilter ref="A2:L109">
        <filterColumn colId="9">
          <filters>
            <filter val="12"/>
            <filter val="2"/>
            <filter val="3"/>
            <filter val="4"/>
            <filter val="6"/>
            <filter val="8"/>
            <filter val="9"/>
          </filters>
        </filterColumn>
      </autoFilter>
    </customSheetView>
  </customSheetViews>
  <mergeCells count="1">
    <mergeCell ref="A1:J1"/>
  </mergeCell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&amp;D&amp;CRisck Assessment 231 - P 03 "Finanziario"&amp;RPag &amp;P di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Foglio2!$I$2:$I$5</xm:f>
          </x14:formula1>
          <xm:sqref>G3:G109</xm:sqref>
        </x14:dataValidation>
        <x14:dataValidation type="list" allowBlank="1" showInputMessage="1" showErrorMessage="1">
          <x14:formula1>
            <xm:f>Foglio2!$H$2:$H$5</xm:f>
          </x14:formula1>
          <xm:sqref>F3:F109</xm:sqref>
        </x14:dataValidation>
        <x14:dataValidation type="list" allowBlank="1" showInputMessage="1" showErrorMessage="1">
          <x14:formula1>
            <xm:f>Foglio2!$A$2:$A$17</xm:f>
          </x14:formula1>
          <xm:sqref>B27:B251</xm:sqref>
        </x14:dataValidation>
        <x14:dataValidation type="list" showDropDown="1" showInputMessage="1" showErrorMessage="1">
          <x14:formula1>
            <xm:f>Foglio2!$C$4:$C$10</xm:f>
          </x14:formula1>
          <xm:sqref>E2 E111:E1048576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K148"/>
  <sheetViews>
    <sheetView view="pageBreakPreview" topLeftCell="C1" zoomScaleSheetLayoutView="100" workbookViewId="0">
      <pane ySplit="1" topLeftCell="A2" activePane="bottomLeft" state="frozen"/>
      <selection activeCell="C1" sqref="C1"/>
      <selection pane="bottomLeft" activeCell="D3" sqref="D3"/>
    </sheetView>
  </sheetViews>
  <sheetFormatPr defaultColWidth="8.85546875" defaultRowHeight="15" x14ac:dyDescent="0.35"/>
  <cols>
    <col min="1" max="1" width="6.7109375" style="190" customWidth="1"/>
    <col min="2" max="3" width="41" style="190" customWidth="1"/>
    <col min="4" max="4" width="70.140625" style="190" customWidth="1"/>
    <col min="5" max="5" width="32.28515625" style="190" customWidth="1"/>
    <col min="6" max="6" width="19.42578125" style="190" customWidth="1"/>
    <col min="7" max="7" width="12.7109375" style="190" customWidth="1"/>
    <col min="8" max="8" width="26" style="192" hidden="1" customWidth="1"/>
    <col min="9" max="9" width="18.85546875" style="192" hidden="1" customWidth="1"/>
    <col min="10" max="10" width="10.7109375" style="192" customWidth="1"/>
    <col min="11" max="11" width="70.140625" style="190" customWidth="1"/>
    <col min="12" max="16384" width="8.85546875" style="190"/>
  </cols>
  <sheetData>
    <row r="1" spans="1:11" ht="30" customHeight="1" x14ac:dyDescent="0.35">
      <c r="A1" s="182" t="s">
        <v>30</v>
      </c>
      <c r="B1" s="182" t="s">
        <v>29</v>
      </c>
      <c r="C1" s="182" t="s">
        <v>31</v>
      </c>
      <c r="D1" s="182" t="s">
        <v>32</v>
      </c>
      <c r="E1" s="182" t="s">
        <v>328</v>
      </c>
      <c r="F1" s="182" t="s">
        <v>329</v>
      </c>
      <c r="G1" s="182" t="s">
        <v>330</v>
      </c>
      <c r="H1" s="182" t="s">
        <v>252</v>
      </c>
      <c r="I1" s="182" t="s">
        <v>251</v>
      </c>
      <c r="J1" s="182" t="s">
        <v>331</v>
      </c>
      <c r="K1" s="182"/>
    </row>
    <row r="2" spans="1:11" ht="75" x14ac:dyDescent="0.35">
      <c r="A2" s="181">
        <v>1</v>
      </c>
      <c r="B2" s="181" t="s">
        <v>36</v>
      </c>
      <c r="C2" s="181" t="s">
        <v>49</v>
      </c>
      <c r="D2" s="181" t="s">
        <v>160</v>
      </c>
      <c r="E2" s="212"/>
      <c r="F2" s="179">
        <v>1</v>
      </c>
      <c r="G2" s="179">
        <v>4</v>
      </c>
      <c r="H2" s="179">
        <v>600</v>
      </c>
      <c r="I2" s="179" t="s">
        <v>253</v>
      </c>
      <c r="J2" s="179">
        <f>F2*G2</f>
        <v>4</v>
      </c>
      <c r="K2" s="181"/>
    </row>
    <row r="3" spans="1:11" ht="150" x14ac:dyDescent="0.35">
      <c r="A3" s="181">
        <v>2</v>
      </c>
      <c r="B3" s="181" t="s">
        <v>36</v>
      </c>
      <c r="C3" s="181" t="s">
        <v>161</v>
      </c>
      <c r="D3" s="181" t="s">
        <v>162</v>
      </c>
      <c r="E3" s="212" t="str">
        <f>CONCATENATE(Processi!E37)</f>
        <v>Atitvità di registrazione, Redazione, controllo e conservazione dei documenti contabili ed extracontabili relativi a :                                                        Bliancio                                                                                 Controllo di gestione</v>
      </c>
      <c r="F3" s="179">
        <v>1</v>
      </c>
      <c r="G3" s="179">
        <v>4</v>
      </c>
      <c r="H3" s="179">
        <v>600</v>
      </c>
      <c r="I3" s="179" t="s">
        <v>253</v>
      </c>
      <c r="J3" s="179">
        <f t="shared" ref="J3:J66" si="0">F3*G3</f>
        <v>4</v>
      </c>
      <c r="K3" s="181"/>
    </row>
    <row r="4" spans="1:11" ht="90" x14ac:dyDescent="0.35">
      <c r="A4" s="181">
        <v>3</v>
      </c>
      <c r="B4" s="181" t="s">
        <v>36</v>
      </c>
      <c r="C4" s="181" t="s">
        <v>50</v>
      </c>
      <c r="D4" s="181" t="s">
        <v>163</v>
      </c>
      <c r="E4" s="181"/>
      <c r="F4" s="179">
        <v>3</v>
      </c>
      <c r="G4" s="179">
        <v>3</v>
      </c>
      <c r="H4" s="179">
        <v>600</v>
      </c>
      <c r="I4" s="179" t="s">
        <v>253</v>
      </c>
      <c r="J4" s="179">
        <f t="shared" si="0"/>
        <v>9</v>
      </c>
      <c r="K4" s="181"/>
    </row>
    <row r="5" spans="1:11" ht="60" x14ac:dyDescent="0.35">
      <c r="A5" s="181">
        <v>4</v>
      </c>
      <c r="B5" s="181" t="s">
        <v>36</v>
      </c>
      <c r="C5" s="181" t="s">
        <v>51</v>
      </c>
      <c r="D5" s="181" t="s">
        <v>164</v>
      </c>
      <c r="E5" s="181"/>
      <c r="F5" s="179">
        <v>3</v>
      </c>
      <c r="G5" s="179">
        <v>3</v>
      </c>
      <c r="H5" s="179">
        <v>600</v>
      </c>
      <c r="I5" s="179" t="s">
        <v>253</v>
      </c>
      <c r="J5" s="179">
        <f t="shared" si="0"/>
        <v>9</v>
      </c>
      <c r="K5" s="181"/>
    </row>
    <row r="6" spans="1:11" ht="150" x14ac:dyDescent="0.35">
      <c r="A6" s="181">
        <v>5</v>
      </c>
      <c r="B6" s="181" t="s">
        <v>36</v>
      </c>
      <c r="C6" s="181" t="s">
        <v>52</v>
      </c>
      <c r="D6" s="181" t="s">
        <v>165</v>
      </c>
      <c r="E6" s="181"/>
      <c r="F6" s="179">
        <v>1</v>
      </c>
      <c r="G6" s="179">
        <v>4</v>
      </c>
      <c r="H6" s="179">
        <v>600</v>
      </c>
      <c r="I6" s="179" t="s">
        <v>253</v>
      </c>
      <c r="J6" s="179">
        <f t="shared" si="0"/>
        <v>4</v>
      </c>
      <c r="K6" s="181"/>
    </row>
    <row r="7" spans="1:11" ht="60" x14ac:dyDescent="0.35">
      <c r="A7" s="181">
        <v>6</v>
      </c>
      <c r="B7" s="181" t="s">
        <v>34</v>
      </c>
      <c r="C7" s="181" t="s">
        <v>53</v>
      </c>
      <c r="D7" s="181" t="s">
        <v>167</v>
      </c>
      <c r="E7" s="181"/>
      <c r="F7" s="179">
        <v>1</v>
      </c>
      <c r="G7" s="179">
        <v>4</v>
      </c>
      <c r="H7" s="179">
        <v>400</v>
      </c>
      <c r="I7" s="179" t="s">
        <v>253</v>
      </c>
      <c r="J7" s="179">
        <f t="shared" si="0"/>
        <v>4</v>
      </c>
      <c r="K7" s="181"/>
    </row>
    <row r="8" spans="1:11" ht="285" x14ac:dyDescent="0.35">
      <c r="A8" s="181">
        <v>7</v>
      </c>
      <c r="B8" s="181" t="s">
        <v>34</v>
      </c>
      <c r="C8" s="181" t="s">
        <v>54</v>
      </c>
      <c r="D8" s="181" t="s">
        <v>166</v>
      </c>
      <c r="E8" s="181"/>
      <c r="F8" s="179">
        <v>1</v>
      </c>
      <c r="G8" s="179">
        <v>2</v>
      </c>
      <c r="H8" s="179">
        <v>500</v>
      </c>
      <c r="I8" s="179" t="s">
        <v>253</v>
      </c>
      <c r="J8" s="179">
        <f t="shared" si="0"/>
        <v>2</v>
      </c>
      <c r="K8" s="181"/>
    </row>
    <row r="9" spans="1:11" ht="135" x14ac:dyDescent="0.35">
      <c r="A9" s="181">
        <v>8</v>
      </c>
      <c r="B9" s="181" t="s">
        <v>34</v>
      </c>
      <c r="C9" s="181" t="s">
        <v>55</v>
      </c>
      <c r="D9" s="181" t="s">
        <v>168</v>
      </c>
      <c r="E9" s="181"/>
      <c r="F9" s="179">
        <v>1</v>
      </c>
      <c r="G9" s="179">
        <v>1</v>
      </c>
      <c r="H9" s="179">
        <v>300</v>
      </c>
      <c r="I9" s="179" t="s">
        <v>253</v>
      </c>
      <c r="J9" s="179">
        <f t="shared" si="0"/>
        <v>1</v>
      </c>
      <c r="K9" s="181"/>
    </row>
    <row r="10" spans="1:11" ht="105" x14ac:dyDescent="0.35">
      <c r="A10" s="181">
        <v>9</v>
      </c>
      <c r="B10" s="181" t="s">
        <v>34</v>
      </c>
      <c r="C10" s="181" t="s">
        <v>56</v>
      </c>
      <c r="D10" s="181" t="s">
        <v>169</v>
      </c>
      <c r="E10" s="181"/>
      <c r="F10" s="179">
        <v>1</v>
      </c>
      <c r="G10" s="179">
        <v>1</v>
      </c>
      <c r="H10" s="179">
        <v>300</v>
      </c>
      <c r="I10" s="179" t="s">
        <v>253</v>
      </c>
      <c r="J10" s="179">
        <f t="shared" si="0"/>
        <v>1</v>
      </c>
      <c r="K10" s="181"/>
    </row>
    <row r="11" spans="1:11" ht="225" x14ac:dyDescent="0.35">
      <c r="A11" s="181">
        <v>10</v>
      </c>
      <c r="B11" s="181" t="s">
        <v>34</v>
      </c>
      <c r="C11" s="181" t="s">
        <v>57</v>
      </c>
      <c r="D11" s="181" t="s">
        <v>170</v>
      </c>
      <c r="E11" s="181"/>
      <c r="F11" s="179">
        <v>1</v>
      </c>
      <c r="G11" s="179">
        <v>2</v>
      </c>
      <c r="H11" s="179">
        <v>500</v>
      </c>
      <c r="I11" s="179" t="s">
        <v>253</v>
      </c>
      <c r="J11" s="179">
        <f t="shared" si="0"/>
        <v>2</v>
      </c>
      <c r="K11" s="181"/>
    </row>
    <row r="12" spans="1:11" ht="90" x14ac:dyDescent="0.35">
      <c r="A12" s="181">
        <v>11</v>
      </c>
      <c r="B12" s="181" t="s">
        <v>34</v>
      </c>
      <c r="C12" s="181" t="s">
        <v>58</v>
      </c>
      <c r="D12" s="181" t="s">
        <v>171</v>
      </c>
      <c r="E12" s="181"/>
      <c r="F12" s="179">
        <v>1</v>
      </c>
      <c r="G12" s="179">
        <v>1</v>
      </c>
      <c r="H12" s="179">
        <v>500</v>
      </c>
      <c r="I12" s="179" t="s">
        <v>253</v>
      </c>
      <c r="J12" s="179">
        <f t="shared" si="0"/>
        <v>1</v>
      </c>
      <c r="K12" s="181"/>
    </row>
    <row r="13" spans="1:11" ht="90" x14ac:dyDescent="0.35">
      <c r="A13" s="181">
        <v>12</v>
      </c>
      <c r="B13" s="181" t="s">
        <v>34</v>
      </c>
      <c r="C13" s="181" t="s">
        <v>59</v>
      </c>
      <c r="D13" s="181" t="s">
        <v>172</v>
      </c>
      <c r="E13" s="181"/>
      <c r="F13" s="179">
        <v>1</v>
      </c>
      <c r="G13" s="179">
        <v>1</v>
      </c>
      <c r="H13" s="179">
        <v>500</v>
      </c>
      <c r="I13" s="179" t="s">
        <v>253</v>
      </c>
      <c r="J13" s="179">
        <f t="shared" si="0"/>
        <v>1</v>
      </c>
      <c r="K13" s="181"/>
    </row>
    <row r="14" spans="1:11" ht="150" x14ac:dyDescent="0.35">
      <c r="A14" s="181">
        <v>13</v>
      </c>
      <c r="B14" s="181" t="s">
        <v>34</v>
      </c>
      <c r="C14" s="181" t="s">
        <v>60</v>
      </c>
      <c r="D14" s="181" t="s">
        <v>173</v>
      </c>
      <c r="E14" s="181"/>
      <c r="F14" s="179">
        <v>1</v>
      </c>
      <c r="G14" s="179">
        <v>1</v>
      </c>
      <c r="H14" s="179">
        <v>500</v>
      </c>
      <c r="I14" s="179" t="s">
        <v>253</v>
      </c>
      <c r="J14" s="179">
        <f t="shared" si="0"/>
        <v>1</v>
      </c>
      <c r="K14" s="181"/>
    </row>
    <row r="15" spans="1:11" ht="105" x14ac:dyDescent="0.35">
      <c r="A15" s="181">
        <v>14</v>
      </c>
      <c r="B15" s="181" t="s">
        <v>34</v>
      </c>
      <c r="C15" s="181" t="s">
        <v>61</v>
      </c>
      <c r="D15" s="181" t="s">
        <v>174</v>
      </c>
      <c r="E15" s="181"/>
      <c r="F15" s="179">
        <v>1</v>
      </c>
      <c r="G15" s="179">
        <v>1</v>
      </c>
      <c r="H15" s="179">
        <v>500</v>
      </c>
      <c r="I15" s="179" t="s">
        <v>253</v>
      </c>
      <c r="J15" s="179">
        <f t="shared" si="0"/>
        <v>1</v>
      </c>
      <c r="K15" s="181"/>
    </row>
    <row r="16" spans="1:11" ht="135" x14ac:dyDescent="0.35">
      <c r="A16" s="181">
        <v>15</v>
      </c>
      <c r="B16" s="181" t="s">
        <v>34</v>
      </c>
      <c r="C16" s="181" t="s">
        <v>62</v>
      </c>
      <c r="D16" s="181" t="s">
        <v>175</v>
      </c>
      <c r="E16" s="181"/>
      <c r="F16" s="179">
        <v>1</v>
      </c>
      <c r="G16" s="179">
        <v>1</v>
      </c>
      <c r="H16" s="179">
        <v>500</v>
      </c>
      <c r="I16" s="179" t="s">
        <v>253</v>
      </c>
      <c r="J16" s="179">
        <f t="shared" si="0"/>
        <v>1</v>
      </c>
      <c r="K16" s="181"/>
    </row>
    <row r="17" spans="1:11" ht="60" x14ac:dyDescent="0.35">
      <c r="A17" s="181">
        <v>16</v>
      </c>
      <c r="B17" s="181" t="s">
        <v>34</v>
      </c>
      <c r="C17" s="181" t="s">
        <v>63</v>
      </c>
      <c r="D17" s="181" t="s">
        <v>176</v>
      </c>
      <c r="E17" s="181"/>
      <c r="F17" s="179">
        <v>1</v>
      </c>
      <c r="G17" s="179">
        <v>1</v>
      </c>
      <c r="H17" s="179">
        <v>400</v>
      </c>
      <c r="I17" s="179" t="s">
        <v>253</v>
      </c>
      <c r="J17" s="179">
        <f t="shared" si="0"/>
        <v>1</v>
      </c>
      <c r="K17" s="181"/>
    </row>
    <row r="18" spans="1:11" ht="180" x14ac:dyDescent="0.35">
      <c r="A18" s="181">
        <v>17</v>
      </c>
      <c r="B18" s="181" t="s">
        <v>35</v>
      </c>
      <c r="C18" s="181" t="s">
        <v>64</v>
      </c>
      <c r="D18" s="181" t="s">
        <v>177</v>
      </c>
      <c r="E18" s="181"/>
      <c r="F18" s="179">
        <v>1</v>
      </c>
      <c r="G18" s="179">
        <v>1</v>
      </c>
      <c r="H18" s="179">
        <v>1000</v>
      </c>
      <c r="I18" s="179" t="s">
        <v>253</v>
      </c>
      <c r="J18" s="179">
        <f t="shared" si="0"/>
        <v>1</v>
      </c>
      <c r="K18" s="181"/>
    </row>
    <row r="19" spans="1:11" ht="180" x14ac:dyDescent="0.35">
      <c r="A19" s="181">
        <v>18</v>
      </c>
      <c r="B19" s="181" t="s">
        <v>35</v>
      </c>
      <c r="C19" s="181" t="s">
        <v>65</v>
      </c>
      <c r="D19" s="181" t="s">
        <v>177</v>
      </c>
      <c r="E19" s="181"/>
      <c r="F19" s="179">
        <v>1</v>
      </c>
      <c r="G19" s="179">
        <v>1</v>
      </c>
      <c r="H19" s="179">
        <v>1000</v>
      </c>
      <c r="I19" s="179" t="s">
        <v>253</v>
      </c>
      <c r="J19" s="179">
        <f t="shared" si="0"/>
        <v>1</v>
      </c>
      <c r="K19" s="181"/>
    </row>
    <row r="20" spans="1:11" ht="409.5" x14ac:dyDescent="0.35">
      <c r="A20" s="181">
        <v>19</v>
      </c>
      <c r="B20" s="181" t="s">
        <v>35</v>
      </c>
      <c r="C20" s="181" t="s">
        <v>66</v>
      </c>
      <c r="D20" s="181" t="s">
        <v>179</v>
      </c>
      <c r="E20" s="181"/>
      <c r="F20" s="179">
        <v>1</v>
      </c>
      <c r="G20" s="179">
        <v>1</v>
      </c>
      <c r="H20" s="179">
        <v>1000</v>
      </c>
      <c r="I20" s="179" t="s">
        <v>253</v>
      </c>
      <c r="J20" s="179">
        <f t="shared" si="0"/>
        <v>1</v>
      </c>
      <c r="K20" s="181"/>
    </row>
    <row r="21" spans="1:11" ht="60" x14ac:dyDescent="0.35">
      <c r="A21" s="181">
        <v>20</v>
      </c>
      <c r="B21" s="181" t="s">
        <v>35</v>
      </c>
      <c r="C21" s="181" t="s">
        <v>180</v>
      </c>
      <c r="D21" s="181"/>
      <c r="E21" s="181"/>
      <c r="F21" s="179">
        <v>1</v>
      </c>
      <c r="G21" s="179">
        <v>1</v>
      </c>
      <c r="H21" s="179">
        <v>1000</v>
      </c>
      <c r="I21" s="179" t="s">
        <v>253</v>
      </c>
      <c r="J21" s="179">
        <f t="shared" si="0"/>
        <v>1</v>
      </c>
      <c r="K21" s="181"/>
    </row>
    <row r="22" spans="1:11" ht="45" x14ac:dyDescent="0.35">
      <c r="A22" s="181">
        <v>21</v>
      </c>
      <c r="B22" s="181" t="s">
        <v>35</v>
      </c>
      <c r="C22" s="181" t="s">
        <v>67</v>
      </c>
      <c r="D22" s="181" t="s">
        <v>181</v>
      </c>
      <c r="E22" s="181"/>
      <c r="F22" s="179">
        <v>1</v>
      </c>
      <c r="G22" s="179">
        <v>1</v>
      </c>
      <c r="H22" s="179">
        <v>1000</v>
      </c>
      <c r="I22" s="179" t="s">
        <v>253</v>
      </c>
      <c r="J22" s="179">
        <f t="shared" si="0"/>
        <v>1</v>
      </c>
      <c r="K22" s="181"/>
    </row>
    <row r="23" spans="1:11" ht="345" x14ac:dyDescent="0.35">
      <c r="A23" s="181">
        <v>22</v>
      </c>
      <c r="B23" s="181" t="s">
        <v>35</v>
      </c>
      <c r="C23" s="181" t="s">
        <v>68</v>
      </c>
      <c r="D23" s="181" t="s">
        <v>280</v>
      </c>
      <c r="E23" s="181"/>
      <c r="F23" s="179">
        <v>1</v>
      </c>
      <c r="G23" s="179">
        <v>1</v>
      </c>
      <c r="H23" s="179">
        <v>1000</v>
      </c>
      <c r="I23" s="179" t="s">
        <v>253</v>
      </c>
      <c r="J23" s="179">
        <f t="shared" si="0"/>
        <v>1</v>
      </c>
      <c r="K23" s="181"/>
    </row>
    <row r="24" spans="1:11" ht="360" x14ac:dyDescent="0.35">
      <c r="A24" s="181">
        <v>23</v>
      </c>
      <c r="B24" s="181" t="s">
        <v>35</v>
      </c>
      <c r="C24" s="181" t="s">
        <v>69</v>
      </c>
      <c r="D24" s="181" t="s">
        <v>182</v>
      </c>
      <c r="E24" s="181"/>
      <c r="F24" s="179">
        <v>1</v>
      </c>
      <c r="G24" s="179">
        <v>1</v>
      </c>
      <c r="H24" s="179">
        <v>1000</v>
      </c>
      <c r="I24" s="179" t="s">
        <v>253</v>
      </c>
      <c r="J24" s="179">
        <f t="shared" si="0"/>
        <v>1</v>
      </c>
      <c r="K24" s="181"/>
    </row>
    <row r="25" spans="1:11" ht="90" x14ac:dyDescent="0.35">
      <c r="A25" s="181">
        <v>24</v>
      </c>
      <c r="B25" s="181" t="s">
        <v>35</v>
      </c>
      <c r="C25" s="181" t="s">
        <v>70</v>
      </c>
      <c r="D25" s="181"/>
      <c r="E25" s="181"/>
      <c r="F25" s="179">
        <v>1</v>
      </c>
      <c r="G25" s="179">
        <v>1</v>
      </c>
      <c r="H25" s="179">
        <v>800</v>
      </c>
      <c r="I25" s="179" t="s">
        <v>253</v>
      </c>
      <c r="J25" s="179">
        <f t="shared" si="0"/>
        <v>1</v>
      </c>
      <c r="K25" s="181"/>
    </row>
    <row r="26" spans="1:11" ht="60" x14ac:dyDescent="0.35">
      <c r="A26" s="181">
        <v>25</v>
      </c>
      <c r="B26" s="181" t="s">
        <v>36</v>
      </c>
      <c r="C26" s="181" t="s">
        <v>71</v>
      </c>
      <c r="D26" s="181" t="s">
        <v>183</v>
      </c>
      <c r="E26" s="212"/>
      <c r="F26" s="179">
        <v>1</v>
      </c>
      <c r="G26" s="179">
        <v>1</v>
      </c>
      <c r="H26" s="179">
        <v>800</v>
      </c>
      <c r="I26" s="179" t="s">
        <v>253</v>
      </c>
      <c r="J26" s="179">
        <f t="shared" si="0"/>
        <v>1</v>
      </c>
      <c r="K26" s="181"/>
    </row>
    <row r="27" spans="1:11" ht="75" x14ac:dyDescent="0.35">
      <c r="A27" s="181">
        <v>26</v>
      </c>
      <c r="B27" s="181" t="s">
        <v>36</v>
      </c>
      <c r="C27" s="181" t="s">
        <v>72</v>
      </c>
      <c r="D27" s="181" t="s">
        <v>184</v>
      </c>
      <c r="E27" s="212"/>
      <c r="F27" s="179">
        <v>1</v>
      </c>
      <c r="G27" s="179">
        <v>1</v>
      </c>
      <c r="H27" s="179">
        <v>800</v>
      </c>
      <c r="I27" s="179" t="s">
        <v>253</v>
      </c>
      <c r="J27" s="179">
        <f t="shared" si="0"/>
        <v>1</v>
      </c>
      <c r="K27" s="181"/>
    </row>
    <row r="28" spans="1:11" ht="60" x14ac:dyDescent="0.35">
      <c r="A28" s="181">
        <v>27</v>
      </c>
      <c r="B28" s="181" t="s">
        <v>36</v>
      </c>
      <c r="C28" s="181" t="s">
        <v>73</v>
      </c>
      <c r="D28" s="181" t="s">
        <v>185</v>
      </c>
      <c r="E28" s="212"/>
      <c r="F28" s="179">
        <v>1</v>
      </c>
      <c r="G28" s="179">
        <v>1</v>
      </c>
      <c r="H28" s="179">
        <v>800</v>
      </c>
      <c r="I28" s="179" t="s">
        <v>253</v>
      </c>
      <c r="J28" s="179">
        <f t="shared" si="0"/>
        <v>1</v>
      </c>
      <c r="K28" s="181"/>
    </row>
    <row r="29" spans="1:11" ht="45" x14ac:dyDescent="0.35">
      <c r="A29" s="181">
        <v>28</v>
      </c>
      <c r="B29" s="181" t="s">
        <v>36</v>
      </c>
      <c r="C29" s="181" t="s">
        <v>74</v>
      </c>
      <c r="D29" s="181" t="s">
        <v>186</v>
      </c>
      <c r="E29" s="212"/>
      <c r="F29" s="179">
        <v>1</v>
      </c>
      <c r="G29" s="179">
        <v>1</v>
      </c>
      <c r="H29" s="179">
        <v>800</v>
      </c>
      <c r="I29" s="179" t="s">
        <v>253</v>
      </c>
      <c r="J29" s="179">
        <f t="shared" si="0"/>
        <v>1</v>
      </c>
      <c r="K29" s="181"/>
    </row>
    <row r="30" spans="1:11" ht="90" x14ac:dyDescent="0.35">
      <c r="A30" s="181">
        <v>29</v>
      </c>
      <c r="B30" s="181" t="s">
        <v>36</v>
      </c>
      <c r="C30" s="181" t="s">
        <v>75</v>
      </c>
      <c r="D30" s="181" t="s">
        <v>187</v>
      </c>
      <c r="E30" s="181"/>
      <c r="F30" s="179">
        <v>1</v>
      </c>
      <c r="G30" s="179">
        <v>1</v>
      </c>
      <c r="H30" s="179">
        <v>800</v>
      </c>
      <c r="I30" s="179" t="s">
        <v>253</v>
      </c>
      <c r="J30" s="179">
        <f t="shared" si="0"/>
        <v>1</v>
      </c>
      <c r="K30" s="181"/>
    </row>
    <row r="31" spans="1:11" ht="89.25" x14ac:dyDescent="0.35">
      <c r="A31" s="181">
        <v>30</v>
      </c>
      <c r="B31" s="181" t="s">
        <v>36</v>
      </c>
      <c r="C31" s="181" t="s">
        <v>76</v>
      </c>
      <c r="D31" s="181" t="s">
        <v>188</v>
      </c>
      <c r="E31" s="211" t="s">
        <v>633</v>
      </c>
      <c r="F31" s="179">
        <v>3</v>
      </c>
      <c r="G31" s="179">
        <v>4</v>
      </c>
      <c r="H31" s="179">
        <v>800</v>
      </c>
      <c r="I31" s="179" t="s">
        <v>253</v>
      </c>
      <c r="J31" s="179">
        <f t="shared" si="0"/>
        <v>12</v>
      </c>
      <c r="K31" s="181"/>
    </row>
    <row r="32" spans="1:11" ht="225" customHeight="1" x14ac:dyDescent="0.35">
      <c r="A32" s="181">
        <v>31</v>
      </c>
      <c r="B32" s="181" t="s">
        <v>36</v>
      </c>
      <c r="C32" s="181" t="s">
        <v>77</v>
      </c>
      <c r="D32" s="181" t="s">
        <v>189</v>
      </c>
      <c r="E32" s="215" t="s">
        <v>633</v>
      </c>
      <c r="F32" s="179">
        <v>3</v>
      </c>
      <c r="G32" s="179">
        <v>4</v>
      </c>
      <c r="H32" s="179">
        <v>800</v>
      </c>
      <c r="I32" s="179" t="s">
        <v>253</v>
      </c>
      <c r="J32" s="179">
        <f t="shared" si="0"/>
        <v>12</v>
      </c>
      <c r="K32" s="181"/>
    </row>
    <row r="33" spans="1:11" ht="180" x14ac:dyDescent="0.35">
      <c r="A33" s="181">
        <v>32</v>
      </c>
      <c r="B33" s="181" t="s">
        <v>37</v>
      </c>
      <c r="C33" s="181" t="s">
        <v>78</v>
      </c>
      <c r="D33" s="181" t="s">
        <v>190</v>
      </c>
      <c r="E33" s="181"/>
      <c r="F33" s="179">
        <v>1</v>
      </c>
      <c r="G33" s="179">
        <v>1</v>
      </c>
      <c r="H33" s="179">
        <v>800</v>
      </c>
      <c r="I33" s="179" t="s">
        <v>253</v>
      </c>
      <c r="J33" s="179">
        <f t="shared" si="0"/>
        <v>1</v>
      </c>
      <c r="K33" s="181"/>
    </row>
    <row r="34" spans="1:11" ht="60" x14ac:dyDescent="0.35">
      <c r="A34" s="181">
        <v>33</v>
      </c>
      <c r="B34" s="181" t="s">
        <v>37</v>
      </c>
      <c r="C34" s="181" t="s">
        <v>79</v>
      </c>
      <c r="D34" s="181" t="s">
        <v>191</v>
      </c>
      <c r="E34" s="181"/>
      <c r="F34" s="179">
        <v>1</v>
      </c>
      <c r="G34" s="179">
        <v>1</v>
      </c>
      <c r="H34" s="179">
        <v>500</v>
      </c>
      <c r="I34" s="179" t="s">
        <v>253</v>
      </c>
      <c r="J34" s="179">
        <f t="shared" si="0"/>
        <v>1</v>
      </c>
      <c r="K34" s="181"/>
    </row>
    <row r="35" spans="1:11" ht="60" x14ac:dyDescent="0.35">
      <c r="A35" s="181">
        <v>34</v>
      </c>
      <c r="B35" s="181" t="s">
        <v>37</v>
      </c>
      <c r="C35" s="181" t="s">
        <v>80</v>
      </c>
      <c r="D35" s="181" t="s">
        <v>192</v>
      </c>
      <c r="E35" s="181"/>
      <c r="F35" s="179">
        <v>1</v>
      </c>
      <c r="G35" s="179">
        <v>1</v>
      </c>
      <c r="H35" s="179">
        <v>200</v>
      </c>
      <c r="I35" s="179" t="s">
        <v>253</v>
      </c>
      <c r="J35" s="179">
        <f t="shared" si="0"/>
        <v>1</v>
      </c>
      <c r="K35" s="181"/>
    </row>
    <row r="36" spans="1:11" ht="45" x14ac:dyDescent="0.35">
      <c r="A36" s="181">
        <v>35</v>
      </c>
      <c r="B36" s="181" t="s">
        <v>37</v>
      </c>
      <c r="C36" s="181" t="s">
        <v>81</v>
      </c>
      <c r="D36" s="181" t="s">
        <v>193</v>
      </c>
      <c r="E36" s="181"/>
      <c r="F36" s="179">
        <v>1</v>
      </c>
      <c r="G36" s="179">
        <v>1</v>
      </c>
      <c r="H36" s="179">
        <v>200</v>
      </c>
      <c r="I36" s="179" t="s">
        <v>253</v>
      </c>
      <c r="J36" s="179">
        <f t="shared" si="0"/>
        <v>1</v>
      </c>
      <c r="K36" s="181"/>
    </row>
    <row r="37" spans="1:11" ht="90" x14ac:dyDescent="0.35">
      <c r="A37" s="181">
        <v>36</v>
      </c>
      <c r="B37" s="181" t="s">
        <v>37</v>
      </c>
      <c r="C37" s="181" t="s">
        <v>82</v>
      </c>
      <c r="D37" s="181" t="s">
        <v>194</v>
      </c>
      <c r="E37" s="181"/>
      <c r="F37" s="179">
        <v>1</v>
      </c>
      <c r="G37" s="179">
        <v>1</v>
      </c>
      <c r="H37" s="179">
        <v>200</v>
      </c>
      <c r="I37" s="179" t="s">
        <v>253</v>
      </c>
      <c r="J37" s="179">
        <f t="shared" si="0"/>
        <v>1</v>
      </c>
      <c r="K37" s="181"/>
    </row>
    <row r="38" spans="1:11" ht="60" x14ac:dyDescent="0.35">
      <c r="A38" s="181">
        <v>37</v>
      </c>
      <c r="B38" s="181" t="s">
        <v>37</v>
      </c>
      <c r="C38" s="181" t="s">
        <v>83</v>
      </c>
      <c r="D38" s="181" t="s">
        <v>195</v>
      </c>
      <c r="E38" s="181"/>
      <c r="F38" s="179">
        <v>1</v>
      </c>
      <c r="G38" s="179">
        <v>1</v>
      </c>
      <c r="H38" s="179">
        <v>500</v>
      </c>
      <c r="I38" s="179" t="s">
        <v>253</v>
      </c>
      <c r="J38" s="179">
        <f t="shared" si="0"/>
        <v>1</v>
      </c>
      <c r="K38" s="181"/>
    </row>
    <row r="39" spans="1:11" ht="105" x14ac:dyDescent="0.35">
      <c r="A39" s="181">
        <v>38</v>
      </c>
      <c r="B39" s="181" t="s">
        <v>37</v>
      </c>
      <c r="C39" s="181" t="s">
        <v>84</v>
      </c>
      <c r="D39" s="181" t="s">
        <v>196</v>
      </c>
      <c r="E39" s="181"/>
      <c r="F39" s="179">
        <v>1</v>
      </c>
      <c r="G39" s="179">
        <v>1</v>
      </c>
      <c r="H39" s="179">
        <v>500</v>
      </c>
      <c r="I39" s="179" t="s">
        <v>253</v>
      </c>
      <c r="J39" s="179">
        <f t="shared" si="0"/>
        <v>1</v>
      </c>
      <c r="K39" s="181"/>
    </row>
    <row r="40" spans="1:11" ht="60" x14ac:dyDescent="0.35">
      <c r="A40" s="181">
        <v>39</v>
      </c>
      <c r="B40" s="181" t="s">
        <v>37</v>
      </c>
      <c r="C40" s="181" t="s">
        <v>85</v>
      </c>
      <c r="D40" s="181" t="s">
        <v>197</v>
      </c>
      <c r="E40" s="181"/>
      <c r="F40" s="179">
        <v>1</v>
      </c>
      <c r="G40" s="179">
        <v>1</v>
      </c>
      <c r="H40" s="179">
        <v>200</v>
      </c>
      <c r="I40" s="179" t="s">
        <v>253</v>
      </c>
      <c r="J40" s="179">
        <f t="shared" si="0"/>
        <v>1</v>
      </c>
      <c r="K40" s="181"/>
    </row>
    <row r="41" spans="1:11" ht="135" x14ac:dyDescent="0.35">
      <c r="A41" s="181">
        <v>40</v>
      </c>
      <c r="B41" s="181" t="s">
        <v>37</v>
      </c>
      <c r="C41" s="202" t="s">
        <v>86</v>
      </c>
      <c r="D41" s="181" t="s">
        <v>198</v>
      </c>
      <c r="E41" s="210" t="s">
        <v>634</v>
      </c>
      <c r="F41" s="179">
        <v>1</v>
      </c>
      <c r="G41" s="179">
        <v>1</v>
      </c>
      <c r="H41" s="179">
        <v>500</v>
      </c>
      <c r="I41" s="179" t="s">
        <v>253</v>
      </c>
      <c r="J41" s="179">
        <f t="shared" si="0"/>
        <v>1</v>
      </c>
      <c r="K41" s="181"/>
    </row>
    <row r="42" spans="1:11" ht="90" x14ac:dyDescent="0.35">
      <c r="A42" s="181">
        <v>41</v>
      </c>
      <c r="B42" s="181" t="s">
        <v>37</v>
      </c>
      <c r="C42" s="202" t="s">
        <v>87</v>
      </c>
      <c r="D42" s="181" t="s">
        <v>199</v>
      </c>
      <c r="E42" s="202"/>
      <c r="F42" s="179">
        <v>1</v>
      </c>
      <c r="G42" s="179">
        <v>1</v>
      </c>
      <c r="H42" s="179">
        <v>500</v>
      </c>
      <c r="I42" s="179" t="s">
        <v>253</v>
      </c>
      <c r="J42" s="179">
        <f t="shared" si="0"/>
        <v>1</v>
      </c>
      <c r="K42" s="181"/>
    </row>
    <row r="43" spans="1:11" ht="60" x14ac:dyDescent="0.35">
      <c r="A43" s="181">
        <v>42</v>
      </c>
      <c r="B43" s="181" t="s">
        <v>38</v>
      </c>
      <c r="C43" s="181" t="s">
        <v>88</v>
      </c>
      <c r="D43" s="181" t="s">
        <v>201</v>
      </c>
      <c r="E43" s="181"/>
      <c r="F43" s="179">
        <v>1</v>
      </c>
      <c r="G43" s="179">
        <v>1</v>
      </c>
      <c r="H43" s="179">
        <v>500</v>
      </c>
      <c r="I43" s="179" t="s">
        <v>253</v>
      </c>
      <c r="J43" s="179">
        <f t="shared" si="0"/>
        <v>1</v>
      </c>
      <c r="K43" s="181"/>
    </row>
    <row r="44" spans="1:11" ht="75" x14ac:dyDescent="0.35">
      <c r="A44" s="181">
        <v>43</v>
      </c>
      <c r="B44" s="181" t="s">
        <v>38</v>
      </c>
      <c r="C44" s="181" t="s">
        <v>89</v>
      </c>
      <c r="D44" s="181" t="s">
        <v>202</v>
      </c>
      <c r="E44" s="181"/>
      <c r="F44" s="179">
        <v>1</v>
      </c>
      <c r="G44" s="179">
        <v>1</v>
      </c>
      <c r="H44" s="179">
        <v>500</v>
      </c>
      <c r="I44" s="179" t="s">
        <v>253</v>
      </c>
      <c r="J44" s="179">
        <f t="shared" si="0"/>
        <v>1</v>
      </c>
      <c r="K44" s="181"/>
    </row>
    <row r="45" spans="1:11" ht="105" x14ac:dyDescent="0.35">
      <c r="A45" s="181">
        <v>44</v>
      </c>
      <c r="B45" s="181" t="s">
        <v>38</v>
      </c>
      <c r="C45" s="181" t="s">
        <v>200</v>
      </c>
      <c r="D45" s="181" t="s">
        <v>203</v>
      </c>
      <c r="E45" s="181"/>
      <c r="F45" s="179">
        <v>1</v>
      </c>
      <c r="G45" s="179">
        <v>1</v>
      </c>
      <c r="H45" s="179">
        <v>800</v>
      </c>
      <c r="I45" s="179" t="s">
        <v>253</v>
      </c>
      <c r="J45" s="179">
        <f t="shared" si="0"/>
        <v>1</v>
      </c>
      <c r="K45" s="181"/>
    </row>
    <row r="46" spans="1:11" ht="105" x14ac:dyDescent="0.35">
      <c r="A46" s="181">
        <v>45</v>
      </c>
      <c r="B46" s="181" t="s">
        <v>38</v>
      </c>
      <c r="C46" s="181" t="s">
        <v>90</v>
      </c>
      <c r="D46" s="181" t="s">
        <v>204</v>
      </c>
      <c r="E46" s="181"/>
      <c r="F46" s="179">
        <v>1</v>
      </c>
      <c r="G46" s="179">
        <v>1</v>
      </c>
      <c r="H46" s="179">
        <v>800</v>
      </c>
      <c r="I46" s="179" t="s">
        <v>253</v>
      </c>
      <c r="J46" s="179">
        <f t="shared" si="0"/>
        <v>1</v>
      </c>
      <c r="K46" s="181"/>
    </row>
    <row r="47" spans="1:11" ht="45" x14ac:dyDescent="0.35">
      <c r="A47" s="181">
        <v>46</v>
      </c>
      <c r="B47" s="181" t="s">
        <v>38</v>
      </c>
      <c r="C47" s="181" t="s">
        <v>91</v>
      </c>
      <c r="D47" s="181" t="s">
        <v>205</v>
      </c>
      <c r="E47" s="181"/>
      <c r="F47" s="179">
        <v>1</v>
      </c>
      <c r="G47" s="179">
        <v>1</v>
      </c>
      <c r="H47" s="179">
        <v>500</v>
      </c>
      <c r="I47" s="179" t="s">
        <v>253</v>
      </c>
      <c r="J47" s="179">
        <f t="shared" si="0"/>
        <v>1</v>
      </c>
      <c r="K47" s="181"/>
    </row>
    <row r="48" spans="1:11" ht="75" x14ac:dyDescent="0.35">
      <c r="A48" s="181">
        <v>47</v>
      </c>
      <c r="B48" s="181" t="s">
        <v>38</v>
      </c>
      <c r="C48" s="181" t="s">
        <v>92</v>
      </c>
      <c r="D48" s="181" t="s">
        <v>206</v>
      </c>
      <c r="E48" s="181"/>
      <c r="F48" s="179">
        <v>1</v>
      </c>
      <c r="G48" s="179">
        <v>1</v>
      </c>
      <c r="H48" s="179">
        <v>500</v>
      </c>
      <c r="I48" s="179" t="s">
        <v>253</v>
      </c>
      <c r="J48" s="179">
        <f t="shared" si="0"/>
        <v>1</v>
      </c>
      <c r="K48" s="181"/>
    </row>
    <row r="49" spans="1:11" ht="195" x14ac:dyDescent="0.35">
      <c r="A49" s="181">
        <v>48</v>
      </c>
      <c r="B49" s="181" t="s">
        <v>38</v>
      </c>
      <c r="C49" s="181" t="s">
        <v>93</v>
      </c>
      <c r="D49" s="181" t="s">
        <v>223</v>
      </c>
      <c r="E49" s="181"/>
      <c r="F49" s="179">
        <v>1</v>
      </c>
      <c r="G49" s="179">
        <v>1</v>
      </c>
      <c r="H49" s="179">
        <v>500</v>
      </c>
      <c r="I49" s="179" t="s">
        <v>253</v>
      </c>
      <c r="J49" s="179">
        <f t="shared" si="0"/>
        <v>1</v>
      </c>
      <c r="K49" s="181"/>
    </row>
    <row r="50" spans="1:11" ht="195" x14ac:dyDescent="0.35">
      <c r="A50" s="181">
        <v>49</v>
      </c>
      <c r="B50" s="181" t="s">
        <v>38</v>
      </c>
      <c r="C50" s="181" t="s">
        <v>94</v>
      </c>
      <c r="D50" s="181" t="s">
        <v>224</v>
      </c>
      <c r="E50" s="181"/>
      <c r="F50" s="179">
        <v>1</v>
      </c>
      <c r="G50" s="179">
        <v>1</v>
      </c>
      <c r="H50" s="179">
        <v>500</v>
      </c>
      <c r="I50" s="179" t="s">
        <v>253</v>
      </c>
      <c r="J50" s="179">
        <f t="shared" si="0"/>
        <v>1</v>
      </c>
      <c r="K50" s="181"/>
    </row>
    <row r="51" spans="1:11" ht="405" x14ac:dyDescent="0.35">
      <c r="A51" s="181">
        <v>50</v>
      </c>
      <c r="B51" s="181" t="s">
        <v>39</v>
      </c>
      <c r="C51" s="181" t="s">
        <v>95</v>
      </c>
      <c r="D51" s="181" t="s">
        <v>225</v>
      </c>
      <c r="E51" s="181" t="str">
        <f>CONCATENATE(Processi!E37)</f>
        <v>Atitvità di registrazione, Redazione, controllo e conservazione dei documenti contabili ed extracontabili relativi a :                                                        Bliancio                                                                                 Controllo di gestione</v>
      </c>
      <c r="F51" s="179">
        <v>1</v>
      </c>
      <c r="G51" s="179">
        <v>4</v>
      </c>
      <c r="H51" s="179">
        <v>300</v>
      </c>
      <c r="I51" s="179"/>
      <c r="J51" s="179">
        <f t="shared" si="0"/>
        <v>4</v>
      </c>
      <c r="K51" s="181"/>
    </row>
    <row r="52" spans="1:11" ht="409.5" x14ac:dyDescent="0.35">
      <c r="A52" s="181">
        <v>51</v>
      </c>
      <c r="B52" s="181" t="s">
        <v>39</v>
      </c>
      <c r="C52" s="181" t="s">
        <v>96</v>
      </c>
      <c r="D52" s="181" t="s">
        <v>226</v>
      </c>
      <c r="E52" s="181"/>
      <c r="F52" s="179">
        <v>1</v>
      </c>
      <c r="G52" s="179">
        <v>4</v>
      </c>
      <c r="H52" s="179">
        <v>660</v>
      </c>
      <c r="I52" s="179"/>
      <c r="J52" s="179">
        <f t="shared" si="0"/>
        <v>4</v>
      </c>
      <c r="K52" s="181"/>
    </row>
    <row r="53" spans="1:11" ht="120" x14ac:dyDescent="0.35">
      <c r="A53" s="181">
        <v>52</v>
      </c>
      <c r="B53" s="181" t="s">
        <v>39</v>
      </c>
      <c r="C53" s="181" t="s">
        <v>97</v>
      </c>
      <c r="D53" s="181" t="s">
        <v>239</v>
      </c>
      <c r="E53" s="181"/>
      <c r="F53" s="179">
        <v>1</v>
      </c>
      <c r="G53" s="179">
        <v>4</v>
      </c>
      <c r="H53" s="179">
        <v>260</v>
      </c>
      <c r="I53" s="179"/>
      <c r="J53" s="179">
        <f t="shared" si="0"/>
        <v>4</v>
      </c>
      <c r="K53" s="181"/>
    </row>
    <row r="54" spans="1:11" ht="150" x14ac:dyDescent="0.35">
      <c r="A54" s="181">
        <v>53</v>
      </c>
      <c r="B54" s="181" t="s">
        <v>39</v>
      </c>
      <c r="C54" s="181" t="s">
        <v>98</v>
      </c>
      <c r="D54" s="181" t="s">
        <v>227</v>
      </c>
      <c r="E54" s="181"/>
      <c r="F54" s="179">
        <v>1</v>
      </c>
      <c r="G54" s="179">
        <v>4</v>
      </c>
      <c r="H54" s="179">
        <v>260</v>
      </c>
      <c r="I54" s="179"/>
      <c r="J54" s="179">
        <f t="shared" si="0"/>
        <v>4</v>
      </c>
      <c r="K54" s="181"/>
    </row>
    <row r="55" spans="1:11" ht="150" x14ac:dyDescent="0.35">
      <c r="A55" s="181">
        <v>54</v>
      </c>
      <c r="B55" s="181" t="s">
        <v>39</v>
      </c>
      <c r="C55" s="181" t="s">
        <v>99</v>
      </c>
      <c r="D55" s="181" t="s">
        <v>228</v>
      </c>
      <c r="E55" s="181"/>
      <c r="F55" s="179">
        <v>1</v>
      </c>
      <c r="G55" s="179">
        <v>4</v>
      </c>
      <c r="H55" s="179">
        <v>360</v>
      </c>
      <c r="I55" s="179"/>
      <c r="J55" s="179">
        <f t="shared" si="0"/>
        <v>4</v>
      </c>
      <c r="K55" s="181"/>
    </row>
    <row r="56" spans="1:11" ht="45" x14ac:dyDescent="0.35">
      <c r="A56" s="181">
        <v>55</v>
      </c>
      <c r="B56" s="181" t="s">
        <v>39</v>
      </c>
      <c r="C56" s="181" t="s">
        <v>100</v>
      </c>
      <c r="D56" s="181" t="s">
        <v>229</v>
      </c>
      <c r="E56" s="181"/>
      <c r="F56" s="179">
        <v>1</v>
      </c>
      <c r="G56" s="179">
        <v>4</v>
      </c>
      <c r="H56" s="179">
        <v>360</v>
      </c>
      <c r="I56" s="179"/>
      <c r="J56" s="179">
        <f t="shared" si="0"/>
        <v>4</v>
      </c>
      <c r="K56" s="181"/>
    </row>
    <row r="57" spans="1:11" ht="90" x14ac:dyDescent="0.35">
      <c r="A57" s="181">
        <v>56</v>
      </c>
      <c r="B57" s="181" t="s">
        <v>39</v>
      </c>
      <c r="C57" s="181" t="s">
        <v>101</v>
      </c>
      <c r="D57" s="181" t="s">
        <v>230</v>
      </c>
      <c r="E57" s="181"/>
      <c r="F57" s="179">
        <v>1</v>
      </c>
      <c r="G57" s="179">
        <v>4</v>
      </c>
      <c r="H57" s="179">
        <v>260</v>
      </c>
      <c r="I57" s="179"/>
      <c r="J57" s="179">
        <f t="shared" si="0"/>
        <v>4</v>
      </c>
      <c r="K57" s="181"/>
    </row>
    <row r="58" spans="1:11" ht="165" x14ac:dyDescent="0.35">
      <c r="A58" s="181">
        <v>57</v>
      </c>
      <c r="B58" s="181" t="s">
        <v>39</v>
      </c>
      <c r="C58" s="181" t="s">
        <v>102</v>
      </c>
      <c r="D58" s="181" t="s">
        <v>231</v>
      </c>
      <c r="E58" s="181"/>
      <c r="F58" s="179">
        <v>1</v>
      </c>
      <c r="G58" s="179">
        <v>4</v>
      </c>
      <c r="H58" s="179">
        <v>360</v>
      </c>
      <c r="I58" s="179"/>
      <c r="J58" s="179">
        <f t="shared" si="0"/>
        <v>4</v>
      </c>
      <c r="K58" s="181"/>
    </row>
    <row r="59" spans="1:11" ht="75" x14ac:dyDescent="0.35">
      <c r="A59" s="181">
        <v>58</v>
      </c>
      <c r="B59" s="181" t="s">
        <v>39</v>
      </c>
      <c r="C59" s="181" t="s">
        <v>103</v>
      </c>
      <c r="D59" s="181" t="s">
        <v>232</v>
      </c>
      <c r="E59" s="181"/>
      <c r="F59" s="179">
        <v>1</v>
      </c>
      <c r="G59" s="179">
        <v>4</v>
      </c>
      <c r="H59" s="179">
        <v>660</v>
      </c>
      <c r="I59" s="179"/>
      <c r="J59" s="179">
        <f t="shared" si="0"/>
        <v>4</v>
      </c>
      <c r="K59" s="181"/>
    </row>
    <row r="60" spans="1:11" ht="150" x14ac:dyDescent="0.35">
      <c r="A60" s="181">
        <v>59</v>
      </c>
      <c r="B60" s="181" t="s">
        <v>39</v>
      </c>
      <c r="C60" s="181" t="s">
        <v>104</v>
      </c>
      <c r="D60" s="181" t="s">
        <v>233</v>
      </c>
      <c r="E60" s="181"/>
      <c r="F60" s="179">
        <v>1</v>
      </c>
      <c r="G60" s="179">
        <v>1</v>
      </c>
      <c r="H60" s="179">
        <v>1000</v>
      </c>
      <c r="I60" s="179"/>
      <c r="J60" s="179">
        <f t="shared" si="0"/>
        <v>1</v>
      </c>
      <c r="K60" s="181"/>
    </row>
    <row r="61" spans="1:11" ht="90" x14ac:dyDescent="0.35">
      <c r="A61" s="181">
        <v>60</v>
      </c>
      <c r="B61" s="181" t="s">
        <v>39</v>
      </c>
      <c r="C61" s="181" t="s">
        <v>105</v>
      </c>
      <c r="D61" s="181" t="s">
        <v>234</v>
      </c>
      <c r="E61" s="181"/>
      <c r="F61" s="179">
        <v>1</v>
      </c>
      <c r="G61" s="179">
        <v>4</v>
      </c>
      <c r="H61" s="179">
        <v>360</v>
      </c>
      <c r="I61" s="179"/>
      <c r="J61" s="179">
        <f t="shared" si="0"/>
        <v>4</v>
      </c>
      <c r="K61" s="181"/>
    </row>
    <row r="62" spans="1:11" ht="75" x14ac:dyDescent="0.35">
      <c r="A62" s="181">
        <v>61</v>
      </c>
      <c r="B62" s="181" t="s">
        <v>39</v>
      </c>
      <c r="C62" s="181" t="s">
        <v>106</v>
      </c>
      <c r="D62" s="181" t="s">
        <v>235</v>
      </c>
      <c r="E62" s="181"/>
      <c r="F62" s="179">
        <v>1</v>
      </c>
      <c r="G62" s="179">
        <v>4</v>
      </c>
      <c r="H62" s="179">
        <v>660</v>
      </c>
      <c r="I62" s="179"/>
      <c r="J62" s="179">
        <f t="shared" si="0"/>
        <v>4</v>
      </c>
      <c r="K62" s="181"/>
    </row>
    <row r="63" spans="1:11" ht="45" x14ac:dyDescent="0.35">
      <c r="A63" s="181">
        <v>62</v>
      </c>
      <c r="B63" s="181" t="s">
        <v>39</v>
      </c>
      <c r="C63" s="181" t="s">
        <v>107</v>
      </c>
      <c r="D63" s="181" t="s">
        <v>236</v>
      </c>
      <c r="E63" s="181"/>
      <c r="F63" s="179">
        <v>1</v>
      </c>
      <c r="G63" s="179">
        <v>4</v>
      </c>
      <c r="H63" s="179">
        <v>660</v>
      </c>
      <c r="I63" s="179"/>
      <c r="J63" s="179">
        <f t="shared" si="0"/>
        <v>4</v>
      </c>
      <c r="K63" s="181"/>
    </row>
    <row r="64" spans="1:11" ht="105" x14ac:dyDescent="0.35">
      <c r="A64" s="181">
        <v>63</v>
      </c>
      <c r="B64" s="181" t="s">
        <v>39</v>
      </c>
      <c r="C64" s="181" t="s">
        <v>108</v>
      </c>
      <c r="D64" s="181" t="s">
        <v>237</v>
      </c>
      <c r="E64" s="181"/>
      <c r="F64" s="179">
        <v>1</v>
      </c>
      <c r="G64" s="179">
        <v>4</v>
      </c>
      <c r="H64" s="179">
        <v>1000</v>
      </c>
      <c r="I64" s="179"/>
      <c r="J64" s="179">
        <f t="shared" si="0"/>
        <v>4</v>
      </c>
      <c r="K64" s="181"/>
    </row>
    <row r="65" spans="1:11" ht="315" x14ac:dyDescent="0.35">
      <c r="A65" s="181">
        <v>64</v>
      </c>
      <c r="B65" s="181" t="s">
        <v>39</v>
      </c>
      <c r="C65" s="181" t="s">
        <v>109</v>
      </c>
      <c r="D65" s="181" t="s">
        <v>238</v>
      </c>
      <c r="E65" s="181"/>
      <c r="F65" s="179">
        <v>1</v>
      </c>
      <c r="G65" s="179">
        <v>4</v>
      </c>
      <c r="H65" s="179">
        <v>800</v>
      </c>
      <c r="I65" s="179"/>
      <c r="J65" s="179">
        <f t="shared" si="0"/>
        <v>4</v>
      </c>
      <c r="K65" s="181"/>
    </row>
    <row r="66" spans="1:11" ht="60" x14ac:dyDescent="0.35">
      <c r="A66" s="181">
        <v>65</v>
      </c>
      <c r="B66" s="181" t="s">
        <v>40</v>
      </c>
      <c r="C66" s="181" t="s">
        <v>110</v>
      </c>
      <c r="D66" s="181"/>
      <c r="E66" s="181"/>
      <c r="F66" s="179">
        <v>1</v>
      </c>
      <c r="G66" s="179">
        <v>1</v>
      </c>
      <c r="H66" s="179">
        <v>1000</v>
      </c>
      <c r="I66" s="179" t="s">
        <v>253</v>
      </c>
      <c r="J66" s="179">
        <f t="shared" si="0"/>
        <v>1</v>
      </c>
      <c r="K66" s="181"/>
    </row>
    <row r="67" spans="1:11" ht="255" x14ac:dyDescent="0.35">
      <c r="A67" s="181">
        <v>66</v>
      </c>
      <c r="B67" s="181" t="s">
        <v>41</v>
      </c>
      <c r="C67" s="181" t="s">
        <v>111</v>
      </c>
      <c r="D67" s="181" t="s">
        <v>207</v>
      </c>
      <c r="E67" s="181"/>
      <c r="F67" s="179">
        <v>1</v>
      </c>
      <c r="G67" s="179">
        <v>1</v>
      </c>
      <c r="H67" s="179">
        <v>700</v>
      </c>
      <c r="I67" s="179" t="s">
        <v>253</v>
      </c>
      <c r="J67" s="179">
        <f t="shared" ref="J67:J108" si="1">F67*G67</f>
        <v>1</v>
      </c>
      <c r="K67" s="181"/>
    </row>
    <row r="68" spans="1:11" ht="195" x14ac:dyDescent="0.35">
      <c r="A68" s="181">
        <v>67</v>
      </c>
      <c r="B68" s="181" t="s">
        <v>42</v>
      </c>
      <c r="C68" s="181" t="s">
        <v>112</v>
      </c>
      <c r="D68" s="181" t="s">
        <v>208</v>
      </c>
      <c r="E68" s="181"/>
      <c r="F68" s="179">
        <v>1</v>
      </c>
      <c r="G68" s="179">
        <v>1</v>
      </c>
      <c r="H68" s="179">
        <v>1000</v>
      </c>
      <c r="I68" s="179" t="s">
        <v>253</v>
      </c>
      <c r="J68" s="179">
        <f t="shared" si="1"/>
        <v>1</v>
      </c>
      <c r="K68" s="181"/>
    </row>
    <row r="69" spans="1:11" ht="180" x14ac:dyDescent="0.35">
      <c r="A69" s="181">
        <v>68</v>
      </c>
      <c r="B69" s="181" t="s">
        <v>42</v>
      </c>
      <c r="C69" s="181" t="s">
        <v>113</v>
      </c>
      <c r="D69" s="181" t="s">
        <v>209</v>
      </c>
      <c r="E69" s="181"/>
      <c r="F69" s="179">
        <v>1</v>
      </c>
      <c r="G69" s="179">
        <v>1</v>
      </c>
      <c r="H69" s="179">
        <v>1000</v>
      </c>
      <c r="I69" s="179" t="s">
        <v>253</v>
      </c>
      <c r="J69" s="179">
        <f t="shared" si="1"/>
        <v>1</v>
      </c>
      <c r="K69" s="181"/>
    </row>
    <row r="70" spans="1:11" ht="270" x14ac:dyDescent="0.35">
      <c r="A70" s="181">
        <v>69</v>
      </c>
      <c r="B70" s="181" t="s">
        <v>42</v>
      </c>
      <c r="C70" s="181" t="s">
        <v>114</v>
      </c>
      <c r="D70" s="181" t="s">
        <v>210</v>
      </c>
      <c r="E70" s="181"/>
      <c r="F70" s="179">
        <v>1</v>
      </c>
      <c r="G70" s="179">
        <v>1</v>
      </c>
      <c r="H70" s="179">
        <v>1000</v>
      </c>
      <c r="I70" s="179" t="s">
        <v>253</v>
      </c>
      <c r="J70" s="179">
        <f t="shared" si="1"/>
        <v>1</v>
      </c>
      <c r="K70" s="181"/>
    </row>
    <row r="71" spans="1:11" ht="90" x14ac:dyDescent="0.35">
      <c r="A71" s="181">
        <v>70</v>
      </c>
      <c r="B71" s="181" t="s">
        <v>42</v>
      </c>
      <c r="C71" s="181" t="s">
        <v>115</v>
      </c>
      <c r="D71" s="181" t="s">
        <v>211</v>
      </c>
      <c r="E71" s="181"/>
      <c r="F71" s="179">
        <v>1</v>
      </c>
      <c r="G71" s="179">
        <v>1</v>
      </c>
      <c r="H71" s="179">
        <v>1000</v>
      </c>
      <c r="I71" s="179" t="s">
        <v>253</v>
      </c>
      <c r="J71" s="179">
        <f t="shared" si="1"/>
        <v>1</v>
      </c>
      <c r="K71" s="181"/>
    </row>
    <row r="72" spans="1:11" ht="90" x14ac:dyDescent="0.35">
      <c r="A72" s="181">
        <v>71</v>
      </c>
      <c r="B72" s="181" t="s">
        <v>42</v>
      </c>
      <c r="C72" s="181" t="s">
        <v>116</v>
      </c>
      <c r="D72" s="181" t="s">
        <v>212</v>
      </c>
      <c r="E72" s="181"/>
      <c r="F72" s="179">
        <v>1</v>
      </c>
      <c r="G72" s="179">
        <v>1</v>
      </c>
      <c r="H72" s="179">
        <v>1000</v>
      </c>
      <c r="I72" s="179" t="s">
        <v>253</v>
      </c>
      <c r="J72" s="179">
        <f t="shared" si="1"/>
        <v>1</v>
      </c>
      <c r="K72" s="181"/>
    </row>
    <row r="73" spans="1:11" ht="45" x14ac:dyDescent="0.35">
      <c r="A73" s="181">
        <v>72</v>
      </c>
      <c r="B73" s="181" t="s">
        <v>42</v>
      </c>
      <c r="C73" s="181" t="s">
        <v>117</v>
      </c>
      <c r="D73" s="181" t="s">
        <v>213</v>
      </c>
      <c r="E73" s="181"/>
      <c r="F73" s="179">
        <v>1</v>
      </c>
      <c r="G73" s="179">
        <v>1</v>
      </c>
      <c r="H73" s="179">
        <v>1000</v>
      </c>
      <c r="I73" s="179" t="s">
        <v>253</v>
      </c>
      <c r="J73" s="179">
        <f t="shared" si="1"/>
        <v>1</v>
      </c>
      <c r="K73" s="181"/>
    </row>
    <row r="74" spans="1:11" ht="180" x14ac:dyDescent="0.35">
      <c r="A74" s="181">
        <v>73</v>
      </c>
      <c r="B74" s="181" t="s">
        <v>42</v>
      </c>
      <c r="C74" s="181" t="s">
        <v>118</v>
      </c>
      <c r="D74" s="181" t="s">
        <v>214</v>
      </c>
      <c r="E74" s="181"/>
      <c r="F74" s="179">
        <v>1</v>
      </c>
      <c r="G74" s="179">
        <v>1</v>
      </c>
      <c r="H74" s="179">
        <v>1000</v>
      </c>
      <c r="I74" s="179" t="s">
        <v>253</v>
      </c>
      <c r="J74" s="179">
        <f t="shared" si="1"/>
        <v>1</v>
      </c>
      <c r="K74" s="181"/>
    </row>
    <row r="75" spans="1:11" ht="90" x14ac:dyDescent="0.35">
      <c r="A75" s="181">
        <v>74</v>
      </c>
      <c r="B75" s="181" t="s">
        <v>42</v>
      </c>
      <c r="C75" s="181" t="s">
        <v>119</v>
      </c>
      <c r="D75" s="181" t="s">
        <v>215</v>
      </c>
      <c r="E75" s="181"/>
      <c r="F75" s="179">
        <v>1</v>
      </c>
      <c r="G75" s="179">
        <v>1</v>
      </c>
      <c r="H75" s="179">
        <v>1000</v>
      </c>
      <c r="I75" s="179" t="s">
        <v>253</v>
      </c>
      <c r="J75" s="179">
        <f t="shared" si="1"/>
        <v>1</v>
      </c>
      <c r="K75" s="181"/>
    </row>
    <row r="76" spans="1:11" ht="360" x14ac:dyDescent="0.35">
      <c r="A76" s="181">
        <v>75</v>
      </c>
      <c r="B76" s="181" t="s">
        <v>43</v>
      </c>
      <c r="C76" s="181" t="s">
        <v>120</v>
      </c>
      <c r="D76" s="181" t="s">
        <v>240</v>
      </c>
      <c r="E76" s="183"/>
      <c r="F76" s="179">
        <v>1</v>
      </c>
      <c r="G76" s="179">
        <v>1</v>
      </c>
      <c r="H76" s="179">
        <v>1000</v>
      </c>
      <c r="I76" s="179"/>
      <c r="J76" s="179">
        <f t="shared" si="1"/>
        <v>1</v>
      </c>
      <c r="K76" s="181"/>
    </row>
    <row r="77" spans="1:11" ht="120" x14ac:dyDescent="0.35">
      <c r="A77" s="181">
        <v>76</v>
      </c>
      <c r="B77" s="181" t="s">
        <v>43</v>
      </c>
      <c r="C77" s="181" t="s">
        <v>121</v>
      </c>
      <c r="D77" s="181" t="s">
        <v>241</v>
      </c>
      <c r="E77" s="183"/>
      <c r="F77" s="179">
        <v>1</v>
      </c>
      <c r="G77" s="179">
        <v>1</v>
      </c>
      <c r="H77" s="179">
        <v>1000</v>
      </c>
      <c r="I77" s="179"/>
      <c r="J77" s="179">
        <f t="shared" si="1"/>
        <v>1</v>
      </c>
      <c r="K77" s="181"/>
    </row>
    <row r="78" spans="1:11" ht="225" x14ac:dyDescent="0.35">
      <c r="A78" s="181">
        <v>77</v>
      </c>
      <c r="B78" s="181" t="s">
        <v>44</v>
      </c>
      <c r="C78" s="181" t="s">
        <v>122</v>
      </c>
      <c r="D78" s="181" t="s">
        <v>216</v>
      </c>
      <c r="E78" s="181"/>
      <c r="F78" s="179">
        <v>1</v>
      </c>
      <c r="G78" s="179">
        <v>4</v>
      </c>
      <c r="H78" s="179">
        <v>1000</v>
      </c>
      <c r="I78" s="179" t="s">
        <v>253</v>
      </c>
      <c r="J78" s="179">
        <f t="shared" si="1"/>
        <v>4</v>
      </c>
      <c r="K78" s="181"/>
    </row>
    <row r="79" spans="1:11" ht="345" x14ac:dyDescent="0.35">
      <c r="A79" s="181">
        <v>78</v>
      </c>
      <c r="B79" s="181" t="s">
        <v>44</v>
      </c>
      <c r="C79" s="181" t="s">
        <v>123</v>
      </c>
      <c r="D79" s="181" t="s">
        <v>217</v>
      </c>
      <c r="E79" s="181"/>
      <c r="F79" s="179">
        <v>1</v>
      </c>
      <c r="G79" s="179">
        <v>4</v>
      </c>
      <c r="H79" s="179">
        <v>1000</v>
      </c>
      <c r="I79" s="179" t="s">
        <v>253</v>
      </c>
      <c r="J79" s="179">
        <f t="shared" si="1"/>
        <v>4</v>
      </c>
      <c r="K79" s="181"/>
    </row>
    <row r="80" spans="1:11" ht="135" x14ac:dyDescent="0.35">
      <c r="A80" s="181">
        <v>79</v>
      </c>
      <c r="B80" s="181" t="s">
        <v>45</v>
      </c>
      <c r="C80" s="181" t="s">
        <v>124</v>
      </c>
      <c r="D80" s="181" t="s">
        <v>218</v>
      </c>
      <c r="E80" s="181"/>
      <c r="F80" s="179">
        <v>1</v>
      </c>
      <c r="G80" s="179">
        <v>1</v>
      </c>
      <c r="H80" s="179">
        <v>800</v>
      </c>
      <c r="I80" s="179" t="s">
        <v>253</v>
      </c>
      <c r="J80" s="179">
        <f t="shared" si="1"/>
        <v>1</v>
      </c>
      <c r="K80" s="181"/>
    </row>
    <row r="81" spans="1:11" ht="120" x14ac:dyDescent="0.35">
      <c r="A81" s="181">
        <v>80</v>
      </c>
      <c r="B81" s="181" t="s">
        <v>45</v>
      </c>
      <c r="C81" s="181" t="s">
        <v>125</v>
      </c>
      <c r="D81" s="181" t="s">
        <v>219</v>
      </c>
      <c r="E81" s="181"/>
      <c r="F81" s="179">
        <v>1</v>
      </c>
      <c r="G81" s="179">
        <v>1</v>
      </c>
      <c r="H81" s="179">
        <v>800</v>
      </c>
      <c r="I81" s="179" t="s">
        <v>253</v>
      </c>
      <c r="J81" s="179">
        <f t="shared" si="1"/>
        <v>1</v>
      </c>
      <c r="K81" s="181"/>
    </row>
    <row r="82" spans="1:11" ht="90" x14ac:dyDescent="0.35">
      <c r="A82" s="181">
        <v>81</v>
      </c>
      <c r="B82" s="181" t="s">
        <v>45</v>
      </c>
      <c r="C82" s="181" t="s">
        <v>126</v>
      </c>
      <c r="D82" s="181" t="s">
        <v>220</v>
      </c>
      <c r="E82" s="181"/>
      <c r="F82" s="179">
        <v>1</v>
      </c>
      <c r="G82" s="179">
        <v>1</v>
      </c>
      <c r="H82" s="179">
        <v>800</v>
      </c>
      <c r="I82" s="179" t="s">
        <v>253</v>
      </c>
      <c r="J82" s="179">
        <f t="shared" si="1"/>
        <v>1</v>
      </c>
      <c r="K82" s="181"/>
    </row>
    <row r="83" spans="1:11" ht="409.5" x14ac:dyDescent="0.35">
      <c r="A83" s="181">
        <v>82</v>
      </c>
      <c r="B83" s="181" t="s">
        <v>46</v>
      </c>
      <c r="C83" s="181" t="s">
        <v>127</v>
      </c>
      <c r="D83" s="181" t="s">
        <v>245</v>
      </c>
      <c r="E83" s="181"/>
      <c r="F83" s="179">
        <v>1</v>
      </c>
      <c r="G83" s="179">
        <v>1</v>
      </c>
      <c r="H83" s="179">
        <v>500</v>
      </c>
      <c r="I83" s="179" t="s">
        <v>253</v>
      </c>
      <c r="J83" s="179">
        <f t="shared" si="1"/>
        <v>1</v>
      </c>
      <c r="K83" s="181"/>
    </row>
    <row r="84" spans="1:11" ht="409.5" x14ac:dyDescent="0.35">
      <c r="A84" s="181">
        <v>83</v>
      </c>
      <c r="B84" s="181" t="s">
        <v>46</v>
      </c>
      <c r="C84" s="181" t="s">
        <v>128</v>
      </c>
      <c r="D84" s="181" t="s">
        <v>245</v>
      </c>
      <c r="E84" s="181"/>
      <c r="F84" s="179">
        <v>1</v>
      </c>
      <c r="G84" s="179">
        <v>1</v>
      </c>
      <c r="H84" s="179">
        <v>500</v>
      </c>
      <c r="I84" s="179" t="s">
        <v>253</v>
      </c>
      <c r="J84" s="179">
        <f t="shared" si="1"/>
        <v>1</v>
      </c>
      <c r="K84" s="181"/>
    </row>
    <row r="85" spans="1:11" ht="165" x14ac:dyDescent="0.35">
      <c r="A85" s="181">
        <v>84</v>
      </c>
      <c r="B85" s="181" t="s">
        <v>46</v>
      </c>
      <c r="C85" s="181" t="s">
        <v>129</v>
      </c>
      <c r="D85" s="181" t="s">
        <v>246</v>
      </c>
      <c r="E85" s="181"/>
      <c r="F85" s="179">
        <v>1</v>
      </c>
      <c r="G85" s="179">
        <v>1</v>
      </c>
      <c r="H85" s="179">
        <v>500</v>
      </c>
      <c r="I85" s="179" t="s">
        <v>253</v>
      </c>
      <c r="J85" s="179">
        <f t="shared" si="1"/>
        <v>1</v>
      </c>
      <c r="K85" s="181"/>
    </row>
    <row r="86" spans="1:11" ht="150" x14ac:dyDescent="0.35">
      <c r="A86" s="181">
        <v>85</v>
      </c>
      <c r="B86" s="181" t="s">
        <v>46</v>
      </c>
      <c r="C86" s="181" t="s">
        <v>130</v>
      </c>
      <c r="D86" s="181" t="s">
        <v>247</v>
      </c>
      <c r="E86" s="181"/>
      <c r="F86" s="179">
        <v>1</v>
      </c>
      <c r="G86" s="179">
        <v>1</v>
      </c>
      <c r="H86" s="179">
        <v>500</v>
      </c>
      <c r="I86" s="179" t="s">
        <v>253</v>
      </c>
      <c r="J86" s="179">
        <f t="shared" si="1"/>
        <v>1</v>
      </c>
      <c r="K86" s="181"/>
    </row>
    <row r="87" spans="1:11" ht="75" x14ac:dyDescent="0.35">
      <c r="A87" s="181">
        <v>86</v>
      </c>
      <c r="B87" s="181" t="s">
        <v>46</v>
      </c>
      <c r="C87" s="181" t="s">
        <v>131</v>
      </c>
      <c r="D87" s="181" t="s">
        <v>132</v>
      </c>
      <c r="E87" s="181"/>
      <c r="F87" s="179">
        <v>1</v>
      </c>
      <c r="G87" s="179">
        <v>1</v>
      </c>
      <c r="H87" s="179">
        <v>500</v>
      </c>
      <c r="I87" s="179" t="s">
        <v>253</v>
      </c>
      <c r="J87" s="179">
        <f t="shared" si="1"/>
        <v>1</v>
      </c>
      <c r="K87" s="181"/>
    </row>
    <row r="88" spans="1:11" ht="60" x14ac:dyDescent="0.35">
      <c r="A88" s="181">
        <v>87</v>
      </c>
      <c r="B88" s="181" t="s">
        <v>46</v>
      </c>
      <c r="C88" s="181" t="s">
        <v>133</v>
      </c>
      <c r="D88" s="181" t="s">
        <v>134</v>
      </c>
      <c r="E88" s="181"/>
      <c r="F88" s="179">
        <v>1</v>
      </c>
      <c r="G88" s="179">
        <v>1</v>
      </c>
      <c r="H88" s="179">
        <v>500</v>
      </c>
      <c r="I88" s="179" t="s">
        <v>253</v>
      </c>
      <c r="J88" s="179">
        <f t="shared" si="1"/>
        <v>1</v>
      </c>
      <c r="K88" s="181"/>
    </row>
    <row r="89" spans="1:11" ht="120" x14ac:dyDescent="0.35">
      <c r="A89" s="181">
        <v>88</v>
      </c>
      <c r="B89" s="181" t="s">
        <v>46</v>
      </c>
      <c r="C89" s="181" t="s">
        <v>135</v>
      </c>
      <c r="D89" s="181" t="s">
        <v>243</v>
      </c>
      <c r="E89" s="181"/>
      <c r="F89" s="179">
        <v>1</v>
      </c>
      <c r="G89" s="179">
        <v>1</v>
      </c>
      <c r="H89" s="179">
        <v>500</v>
      </c>
      <c r="I89" s="179" t="s">
        <v>253</v>
      </c>
      <c r="J89" s="179">
        <f t="shared" si="1"/>
        <v>1</v>
      </c>
      <c r="K89" s="181"/>
    </row>
    <row r="90" spans="1:11" ht="180" x14ac:dyDescent="0.35">
      <c r="A90" s="181">
        <v>89</v>
      </c>
      <c r="B90" s="181" t="s">
        <v>46</v>
      </c>
      <c r="C90" s="181" t="s">
        <v>136</v>
      </c>
      <c r="D90" s="181" t="s">
        <v>244</v>
      </c>
      <c r="E90" s="181"/>
      <c r="F90" s="179">
        <v>1</v>
      </c>
      <c r="G90" s="179">
        <v>1</v>
      </c>
      <c r="H90" s="179">
        <v>500</v>
      </c>
      <c r="I90" s="179" t="s">
        <v>253</v>
      </c>
      <c r="J90" s="179">
        <f t="shared" si="1"/>
        <v>1</v>
      </c>
      <c r="K90" s="181"/>
    </row>
    <row r="91" spans="1:11" ht="90" x14ac:dyDescent="0.35">
      <c r="A91" s="181">
        <v>90</v>
      </c>
      <c r="B91" s="181" t="s">
        <v>47</v>
      </c>
      <c r="C91" s="181" t="s">
        <v>137</v>
      </c>
      <c r="D91" s="181" t="s">
        <v>221</v>
      </c>
      <c r="E91" s="181"/>
      <c r="F91" s="179">
        <v>2</v>
      </c>
      <c r="G91" s="179">
        <v>3</v>
      </c>
      <c r="H91" s="179">
        <v>500</v>
      </c>
      <c r="I91" s="179"/>
      <c r="J91" s="179">
        <f t="shared" si="1"/>
        <v>6</v>
      </c>
      <c r="K91" s="181"/>
    </row>
    <row r="92" spans="1:11" ht="300" x14ac:dyDescent="0.35">
      <c r="A92" s="181">
        <v>91</v>
      </c>
      <c r="B92" s="181" t="s">
        <v>48</v>
      </c>
      <c r="C92" s="181" t="s">
        <v>138</v>
      </c>
      <c r="D92" s="181" t="s">
        <v>242</v>
      </c>
      <c r="E92" s="181"/>
      <c r="F92" s="179">
        <v>1</v>
      </c>
      <c r="G92" s="179">
        <v>1</v>
      </c>
      <c r="H92" s="179">
        <v>250</v>
      </c>
      <c r="I92" s="179" t="s">
        <v>253</v>
      </c>
      <c r="J92" s="179">
        <f t="shared" si="1"/>
        <v>1</v>
      </c>
      <c r="K92" s="181"/>
    </row>
    <row r="93" spans="1:11" ht="150" x14ac:dyDescent="0.35">
      <c r="A93" s="181">
        <v>92</v>
      </c>
      <c r="B93" s="181" t="s">
        <v>48</v>
      </c>
      <c r="C93" s="181" t="s">
        <v>139</v>
      </c>
      <c r="D93" s="181" t="s">
        <v>140</v>
      </c>
      <c r="E93" s="181"/>
      <c r="F93" s="179">
        <v>1</v>
      </c>
      <c r="G93" s="179">
        <v>1</v>
      </c>
      <c r="H93" s="179">
        <v>300</v>
      </c>
      <c r="I93" s="179" t="s">
        <v>253</v>
      </c>
      <c r="J93" s="179">
        <f t="shared" si="1"/>
        <v>1</v>
      </c>
      <c r="K93" s="181"/>
    </row>
    <row r="94" spans="1:11" ht="120" x14ac:dyDescent="0.35">
      <c r="A94" s="181">
        <v>93</v>
      </c>
      <c r="B94" s="181" t="s">
        <v>48</v>
      </c>
      <c r="C94" s="181" t="s">
        <v>141</v>
      </c>
      <c r="D94" s="181" t="s">
        <v>142</v>
      </c>
      <c r="E94" s="181"/>
      <c r="F94" s="179">
        <v>1</v>
      </c>
      <c r="G94" s="179">
        <v>1</v>
      </c>
      <c r="H94" s="179">
        <v>300</v>
      </c>
      <c r="I94" s="179" t="s">
        <v>253</v>
      </c>
      <c r="J94" s="179">
        <f t="shared" si="1"/>
        <v>1</v>
      </c>
      <c r="K94" s="181"/>
    </row>
    <row r="95" spans="1:11" ht="90" x14ac:dyDescent="0.35">
      <c r="A95" s="181">
        <v>94</v>
      </c>
      <c r="B95" s="181" t="s">
        <v>48</v>
      </c>
      <c r="C95" s="181" t="s">
        <v>254</v>
      </c>
      <c r="D95" s="181" t="s">
        <v>143</v>
      </c>
      <c r="E95" s="181"/>
      <c r="F95" s="179">
        <v>1</v>
      </c>
      <c r="G95" s="179">
        <v>1</v>
      </c>
      <c r="H95" s="179">
        <v>250</v>
      </c>
      <c r="I95" s="179" t="s">
        <v>253</v>
      </c>
      <c r="J95" s="179">
        <f t="shared" si="1"/>
        <v>1</v>
      </c>
      <c r="K95" s="181"/>
    </row>
    <row r="96" spans="1:11" ht="180" x14ac:dyDescent="0.35">
      <c r="A96" s="181">
        <v>95</v>
      </c>
      <c r="B96" s="181" t="s">
        <v>48</v>
      </c>
      <c r="C96" s="181" t="s">
        <v>144</v>
      </c>
      <c r="D96" s="181" t="s">
        <v>145</v>
      </c>
      <c r="E96" s="181"/>
      <c r="F96" s="179">
        <v>1</v>
      </c>
      <c r="G96" s="179">
        <v>1</v>
      </c>
      <c r="H96" s="179">
        <v>800</v>
      </c>
      <c r="I96" s="179" t="s">
        <v>253</v>
      </c>
      <c r="J96" s="179">
        <f t="shared" si="1"/>
        <v>1</v>
      </c>
      <c r="K96" s="181"/>
    </row>
    <row r="97" spans="1:11" ht="105" x14ac:dyDescent="0.35">
      <c r="A97" s="181">
        <v>96</v>
      </c>
      <c r="B97" s="181" t="s">
        <v>48</v>
      </c>
      <c r="C97" s="181" t="s">
        <v>146</v>
      </c>
      <c r="D97" s="181" t="s">
        <v>148</v>
      </c>
      <c r="E97" s="181"/>
      <c r="F97" s="179">
        <v>1</v>
      </c>
      <c r="G97" s="179">
        <v>1</v>
      </c>
      <c r="H97" s="179">
        <v>800</v>
      </c>
      <c r="I97" s="179" t="s">
        <v>253</v>
      </c>
      <c r="J97" s="179">
        <f t="shared" si="1"/>
        <v>1</v>
      </c>
      <c r="K97" s="181"/>
    </row>
    <row r="98" spans="1:11" ht="60" x14ac:dyDescent="0.35">
      <c r="A98" s="181">
        <v>97</v>
      </c>
      <c r="B98" s="181" t="s">
        <v>48</v>
      </c>
      <c r="C98" s="181" t="s">
        <v>147</v>
      </c>
      <c r="D98" s="181" t="s">
        <v>149</v>
      </c>
      <c r="E98" s="181"/>
      <c r="F98" s="179">
        <v>1</v>
      </c>
      <c r="G98" s="179">
        <v>1</v>
      </c>
      <c r="H98" s="179">
        <v>250</v>
      </c>
      <c r="I98" s="179" t="s">
        <v>253</v>
      </c>
      <c r="J98" s="179">
        <f t="shared" si="1"/>
        <v>1</v>
      </c>
      <c r="K98" s="181"/>
    </row>
    <row r="99" spans="1:11" ht="195" x14ac:dyDescent="0.35">
      <c r="A99" s="181">
        <v>98</v>
      </c>
      <c r="B99" s="181" t="s">
        <v>48</v>
      </c>
      <c r="C99" s="181" t="s">
        <v>150</v>
      </c>
      <c r="D99" s="181" t="s">
        <v>151</v>
      </c>
      <c r="E99" s="181"/>
      <c r="F99" s="179">
        <v>1</v>
      </c>
      <c r="G99" s="179">
        <v>1</v>
      </c>
      <c r="H99" s="179">
        <v>250</v>
      </c>
      <c r="I99" s="179" t="s">
        <v>253</v>
      </c>
      <c r="J99" s="179">
        <f t="shared" si="1"/>
        <v>1</v>
      </c>
      <c r="K99" s="181"/>
    </row>
    <row r="100" spans="1:11" ht="45" x14ac:dyDescent="0.35">
      <c r="A100" s="181">
        <v>99</v>
      </c>
      <c r="B100" s="181" t="s">
        <v>48</v>
      </c>
      <c r="C100" s="181" t="s">
        <v>152</v>
      </c>
      <c r="D100" s="181" t="s">
        <v>154</v>
      </c>
      <c r="E100" s="181"/>
      <c r="F100" s="179">
        <v>1</v>
      </c>
      <c r="G100" s="179">
        <v>1</v>
      </c>
      <c r="H100" s="179">
        <v>250</v>
      </c>
      <c r="I100" s="179" t="s">
        <v>253</v>
      </c>
      <c r="J100" s="179">
        <f t="shared" si="1"/>
        <v>1</v>
      </c>
      <c r="K100" s="181"/>
    </row>
    <row r="101" spans="1:11" ht="75" x14ac:dyDescent="0.35">
      <c r="A101" s="181">
        <v>100</v>
      </c>
      <c r="B101" s="181" t="s">
        <v>48</v>
      </c>
      <c r="C101" s="181" t="s">
        <v>153</v>
      </c>
      <c r="D101" s="181" t="s">
        <v>155</v>
      </c>
      <c r="E101" s="181"/>
      <c r="F101" s="179">
        <v>1</v>
      </c>
      <c r="G101" s="179">
        <v>1</v>
      </c>
      <c r="H101" s="179">
        <v>250</v>
      </c>
      <c r="I101" s="179" t="s">
        <v>253</v>
      </c>
      <c r="J101" s="179">
        <f t="shared" si="1"/>
        <v>1</v>
      </c>
      <c r="K101" s="181"/>
    </row>
    <row r="102" spans="1:11" ht="180" x14ac:dyDescent="0.35">
      <c r="A102" s="181">
        <v>101</v>
      </c>
      <c r="B102" s="181" t="s">
        <v>159</v>
      </c>
      <c r="C102" s="181" t="s">
        <v>64</v>
      </c>
      <c r="D102" s="181" t="s">
        <v>177</v>
      </c>
      <c r="E102" s="181"/>
      <c r="F102" s="179">
        <v>1</v>
      </c>
      <c r="G102" s="179">
        <v>1</v>
      </c>
      <c r="H102" s="179">
        <v>1000</v>
      </c>
      <c r="I102" s="179" t="s">
        <v>253</v>
      </c>
      <c r="J102" s="179">
        <f t="shared" si="1"/>
        <v>1</v>
      </c>
      <c r="K102" s="181"/>
    </row>
    <row r="103" spans="1:11" ht="409.5" x14ac:dyDescent="0.35">
      <c r="A103" s="181">
        <v>102</v>
      </c>
      <c r="B103" s="181" t="s">
        <v>159</v>
      </c>
      <c r="C103" s="181" t="s">
        <v>66</v>
      </c>
      <c r="D103" s="181" t="s">
        <v>178</v>
      </c>
      <c r="E103" s="181"/>
      <c r="F103" s="179">
        <v>1</v>
      </c>
      <c r="G103" s="179">
        <v>1</v>
      </c>
      <c r="H103" s="179">
        <v>1000</v>
      </c>
      <c r="I103" s="179" t="s">
        <v>253</v>
      </c>
      <c r="J103" s="179">
        <f t="shared" si="1"/>
        <v>1</v>
      </c>
      <c r="K103" s="181"/>
    </row>
    <row r="104" spans="1:11" ht="300" x14ac:dyDescent="0.35">
      <c r="A104" s="181">
        <v>103</v>
      </c>
      <c r="B104" s="181" t="s">
        <v>159</v>
      </c>
      <c r="C104" s="181" t="s">
        <v>156</v>
      </c>
      <c r="D104" s="181" t="s">
        <v>248</v>
      </c>
      <c r="E104" s="181"/>
      <c r="F104" s="179">
        <v>1</v>
      </c>
      <c r="G104" s="179">
        <v>1</v>
      </c>
      <c r="H104" s="179">
        <v>1000</v>
      </c>
      <c r="I104" s="179" t="s">
        <v>253</v>
      </c>
      <c r="J104" s="179">
        <f t="shared" si="1"/>
        <v>1</v>
      </c>
      <c r="K104" s="181"/>
    </row>
    <row r="105" spans="1:11" ht="345" x14ac:dyDescent="0.35">
      <c r="A105" s="181">
        <v>104</v>
      </c>
      <c r="B105" s="181" t="s">
        <v>159</v>
      </c>
      <c r="C105" s="181" t="s">
        <v>68</v>
      </c>
      <c r="D105" s="181" t="s">
        <v>249</v>
      </c>
      <c r="E105" s="181"/>
      <c r="F105" s="179">
        <v>1</v>
      </c>
      <c r="G105" s="179">
        <v>1</v>
      </c>
      <c r="H105" s="179">
        <v>1000</v>
      </c>
      <c r="I105" s="179" t="s">
        <v>253</v>
      </c>
      <c r="J105" s="179">
        <f t="shared" si="1"/>
        <v>1</v>
      </c>
      <c r="K105" s="181"/>
    </row>
    <row r="106" spans="1:11" ht="409.5" x14ac:dyDescent="0.35">
      <c r="A106" s="181">
        <v>105</v>
      </c>
      <c r="B106" s="181" t="s">
        <v>159</v>
      </c>
      <c r="C106" s="181" t="s">
        <v>157</v>
      </c>
      <c r="D106" s="181" t="s">
        <v>250</v>
      </c>
      <c r="E106" s="181"/>
      <c r="F106" s="179">
        <v>1</v>
      </c>
      <c r="G106" s="179">
        <v>1</v>
      </c>
      <c r="H106" s="179">
        <v>1000</v>
      </c>
      <c r="I106" s="179" t="s">
        <v>253</v>
      </c>
      <c r="J106" s="179">
        <f t="shared" si="1"/>
        <v>1</v>
      </c>
      <c r="K106" s="181"/>
    </row>
    <row r="107" spans="1:11" ht="165" x14ac:dyDescent="0.35">
      <c r="A107" s="181">
        <v>106</v>
      </c>
      <c r="B107" s="181" t="s">
        <v>159</v>
      </c>
      <c r="C107" s="181" t="s">
        <v>137</v>
      </c>
      <c r="D107" s="181" t="s">
        <v>221</v>
      </c>
      <c r="E107" s="181"/>
      <c r="F107" s="179">
        <v>1</v>
      </c>
      <c r="G107" s="179">
        <v>1</v>
      </c>
      <c r="H107" s="179">
        <v>1000</v>
      </c>
      <c r="I107" s="179" t="s">
        <v>253</v>
      </c>
      <c r="J107" s="179">
        <f t="shared" si="1"/>
        <v>1</v>
      </c>
      <c r="K107" s="181"/>
    </row>
    <row r="108" spans="1:11" ht="165" x14ac:dyDescent="0.35">
      <c r="A108" s="181">
        <v>107</v>
      </c>
      <c r="B108" s="181" t="s">
        <v>159</v>
      </c>
      <c r="C108" s="181" t="s">
        <v>158</v>
      </c>
      <c r="D108" s="181" t="s">
        <v>222</v>
      </c>
      <c r="E108" s="181"/>
      <c r="F108" s="179">
        <v>1</v>
      </c>
      <c r="G108" s="179">
        <v>1</v>
      </c>
      <c r="H108" s="179">
        <v>1000</v>
      </c>
      <c r="I108" s="179" t="s">
        <v>253</v>
      </c>
      <c r="J108" s="179">
        <f t="shared" si="1"/>
        <v>1</v>
      </c>
      <c r="K108" s="181"/>
    </row>
    <row r="109" spans="1:11" x14ac:dyDescent="0.35">
      <c r="A109" s="181"/>
      <c r="B109" s="181"/>
      <c r="C109" s="181"/>
      <c r="D109" s="181"/>
      <c r="E109" s="181"/>
      <c r="F109" s="181"/>
      <c r="G109" s="181"/>
      <c r="H109" s="179"/>
      <c r="I109" s="179"/>
      <c r="J109" s="179"/>
      <c r="K109" s="181"/>
    </row>
    <row r="110" spans="1:11" x14ac:dyDescent="0.35">
      <c r="A110" s="191"/>
      <c r="B110" s="191"/>
      <c r="C110" s="191"/>
      <c r="D110" s="191"/>
      <c r="E110" s="191"/>
      <c r="F110" s="191"/>
      <c r="G110" s="191"/>
      <c r="K110" s="191"/>
    </row>
    <row r="111" spans="1:11" x14ac:dyDescent="0.35">
      <c r="A111" s="191"/>
      <c r="B111" s="191"/>
      <c r="C111" s="191"/>
      <c r="D111" s="191"/>
      <c r="E111" s="191"/>
      <c r="F111" s="191"/>
      <c r="G111" s="191"/>
      <c r="K111" s="191"/>
    </row>
    <row r="112" spans="1:11" x14ac:dyDescent="0.35">
      <c r="A112" s="191"/>
      <c r="B112" s="191"/>
      <c r="C112" s="191"/>
      <c r="D112" s="191"/>
      <c r="E112" s="191"/>
      <c r="F112" s="191"/>
      <c r="G112" s="191"/>
      <c r="K112" s="191"/>
    </row>
    <row r="113" spans="1:11" x14ac:dyDescent="0.35">
      <c r="A113" s="191"/>
      <c r="B113" s="191"/>
      <c r="C113" s="191"/>
      <c r="D113" s="191"/>
      <c r="E113" s="191"/>
      <c r="F113" s="191"/>
      <c r="G113" s="191"/>
      <c r="K113" s="191"/>
    </row>
    <row r="114" spans="1:11" x14ac:dyDescent="0.35">
      <c r="A114" s="191"/>
      <c r="B114" s="191"/>
      <c r="C114" s="191"/>
      <c r="D114" s="191"/>
      <c r="E114" s="191"/>
      <c r="F114" s="191"/>
      <c r="G114" s="191"/>
      <c r="K114" s="191"/>
    </row>
    <row r="115" spans="1:11" x14ac:dyDescent="0.35">
      <c r="A115" s="191"/>
      <c r="B115" s="191"/>
      <c r="C115" s="191"/>
      <c r="D115" s="191"/>
      <c r="E115" s="191"/>
      <c r="F115" s="191"/>
      <c r="G115" s="191"/>
      <c r="K115" s="191"/>
    </row>
    <row r="116" spans="1:11" x14ac:dyDescent="0.35">
      <c r="A116" s="191"/>
      <c r="B116" s="191"/>
      <c r="C116" s="191"/>
      <c r="D116" s="191"/>
      <c r="E116" s="191"/>
      <c r="F116" s="191"/>
      <c r="G116" s="191"/>
      <c r="K116" s="191"/>
    </row>
    <row r="117" spans="1:11" x14ac:dyDescent="0.35">
      <c r="A117" s="191"/>
      <c r="B117" s="191"/>
      <c r="C117" s="191"/>
      <c r="D117" s="191"/>
      <c r="E117" s="191"/>
      <c r="F117" s="191"/>
      <c r="G117" s="191"/>
      <c r="K117" s="191"/>
    </row>
    <row r="118" spans="1:11" x14ac:dyDescent="0.35">
      <c r="A118" s="191"/>
      <c r="B118" s="191"/>
      <c r="C118" s="191"/>
      <c r="D118" s="191"/>
      <c r="E118" s="191"/>
      <c r="F118" s="191"/>
      <c r="G118" s="191"/>
      <c r="K118" s="191"/>
    </row>
    <row r="119" spans="1:11" x14ac:dyDescent="0.35">
      <c r="A119" s="191"/>
      <c r="B119" s="191"/>
      <c r="C119" s="191"/>
      <c r="D119" s="191"/>
      <c r="E119" s="191"/>
      <c r="F119" s="191"/>
      <c r="G119" s="191"/>
      <c r="K119" s="191"/>
    </row>
    <row r="120" spans="1:11" x14ac:dyDescent="0.35">
      <c r="A120" s="191"/>
      <c r="B120" s="191"/>
      <c r="C120" s="191"/>
      <c r="D120" s="191"/>
      <c r="E120" s="191"/>
      <c r="F120" s="191"/>
      <c r="G120" s="191"/>
      <c r="K120" s="191"/>
    </row>
    <row r="121" spans="1:11" x14ac:dyDescent="0.35">
      <c r="A121" s="191"/>
      <c r="B121" s="191"/>
      <c r="C121" s="191"/>
      <c r="D121" s="191"/>
      <c r="E121" s="191"/>
      <c r="F121" s="191"/>
      <c r="G121" s="191"/>
      <c r="K121" s="191"/>
    </row>
    <row r="122" spans="1:11" x14ac:dyDescent="0.35">
      <c r="A122" s="191"/>
      <c r="B122" s="191"/>
      <c r="C122" s="191"/>
      <c r="D122" s="191"/>
      <c r="E122" s="191"/>
      <c r="F122" s="191"/>
      <c r="G122" s="191"/>
      <c r="K122" s="191"/>
    </row>
    <row r="123" spans="1:11" x14ac:dyDescent="0.35">
      <c r="A123" s="191"/>
      <c r="B123" s="191"/>
      <c r="C123" s="191"/>
      <c r="D123" s="191"/>
      <c r="E123" s="191"/>
      <c r="F123" s="191"/>
      <c r="G123" s="191"/>
      <c r="K123" s="191"/>
    </row>
    <row r="124" spans="1:11" x14ac:dyDescent="0.35">
      <c r="A124" s="191"/>
      <c r="B124" s="191"/>
      <c r="C124" s="191"/>
      <c r="D124" s="191"/>
      <c r="E124" s="191"/>
      <c r="F124" s="191"/>
      <c r="G124" s="191"/>
      <c r="K124" s="191"/>
    </row>
    <row r="125" spans="1:11" x14ac:dyDescent="0.35">
      <c r="A125" s="191"/>
      <c r="B125" s="191"/>
      <c r="C125" s="191"/>
      <c r="D125" s="191"/>
      <c r="E125" s="191"/>
      <c r="F125" s="191"/>
      <c r="G125" s="191"/>
      <c r="K125" s="191"/>
    </row>
    <row r="126" spans="1:11" x14ac:dyDescent="0.35">
      <c r="A126" s="191"/>
      <c r="B126" s="191"/>
      <c r="C126" s="191"/>
      <c r="D126" s="191"/>
      <c r="E126" s="191"/>
      <c r="F126" s="191"/>
      <c r="G126" s="191"/>
      <c r="K126" s="191"/>
    </row>
    <row r="127" spans="1:11" x14ac:dyDescent="0.35">
      <c r="A127" s="191"/>
      <c r="B127" s="191"/>
      <c r="C127" s="191"/>
      <c r="D127" s="191"/>
      <c r="E127" s="191"/>
      <c r="F127" s="191"/>
      <c r="G127" s="191"/>
      <c r="K127" s="191"/>
    </row>
    <row r="128" spans="1:11" x14ac:dyDescent="0.35">
      <c r="A128" s="191"/>
      <c r="B128" s="191"/>
      <c r="C128" s="191"/>
      <c r="D128" s="191"/>
      <c r="E128" s="191"/>
      <c r="F128" s="191"/>
      <c r="G128" s="191"/>
      <c r="K128" s="191"/>
    </row>
    <row r="129" spans="1:11" x14ac:dyDescent="0.35">
      <c r="A129" s="191"/>
      <c r="B129" s="191"/>
      <c r="C129" s="191"/>
      <c r="D129" s="191"/>
      <c r="E129" s="191"/>
      <c r="F129" s="191"/>
      <c r="G129" s="191"/>
      <c r="K129" s="191"/>
    </row>
    <row r="130" spans="1:11" x14ac:dyDescent="0.35">
      <c r="A130" s="191"/>
      <c r="B130" s="191"/>
      <c r="C130" s="191"/>
      <c r="D130" s="191"/>
      <c r="E130" s="191"/>
      <c r="F130" s="191"/>
      <c r="G130" s="191"/>
      <c r="K130" s="191"/>
    </row>
    <row r="131" spans="1:11" x14ac:dyDescent="0.35">
      <c r="A131" s="191"/>
      <c r="B131" s="191"/>
      <c r="C131" s="191"/>
      <c r="D131" s="191"/>
      <c r="E131" s="191"/>
      <c r="F131" s="191"/>
      <c r="G131" s="191"/>
      <c r="K131" s="191"/>
    </row>
    <row r="132" spans="1:11" x14ac:dyDescent="0.35">
      <c r="A132" s="191"/>
      <c r="B132" s="191"/>
      <c r="C132" s="191"/>
      <c r="D132" s="191"/>
      <c r="E132" s="191"/>
      <c r="F132" s="191"/>
      <c r="G132" s="191"/>
      <c r="K132" s="191"/>
    </row>
    <row r="133" spans="1:11" x14ac:dyDescent="0.35">
      <c r="A133" s="191"/>
      <c r="B133" s="191"/>
      <c r="C133" s="191"/>
      <c r="D133" s="191"/>
      <c r="E133" s="191"/>
      <c r="F133" s="191"/>
      <c r="G133" s="191"/>
      <c r="K133" s="191"/>
    </row>
    <row r="134" spans="1:11" x14ac:dyDescent="0.35">
      <c r="A134" s="191"/>
      <c r="B134" s="191"/>
      <c r="C134" s="191"/>
      <c r="D134" s="191"/>
      <c r="E134" s="191"/>
      <c r="F134" s="191"/>
      <c r="G134" s="191"/>
      <c r="K134" s="191"/>
    </row>
    <row r="135" spans="1:11" x14ac:dyDescent="0.35">
      <c r="A135" s="191"/>
      <c r="B135" s="191"/>
      <c r="C135" s="191"/>
      <c r="D135" s="191"/>
      <c r="E135" s="191"/>
      <c r="F135" s="191"/>
      <c r="G135" s="191"/>
      <c r="K135" s="191"/>
    </row>
    <row r="136" spans="1:11" x14ac:dyDescent="0.35">
      <c r="A136" s="191"/>
      <c r="B136" s="191"/>
      <c r="C136" s="191"/>
      <c r="D136" s="191"/>
      <c r="E136" s="191"/>
      <c r="F136" s="191"/>
      <c r="G136" s="191"/>
      <c r="K136" s="191"/>
    </row>
    <row r="137" spans="1:11" x14ac:dyDescent="0.35">
      <c r="A137" s="191"/>
      <c r="B137" s="191"/>
      <c r="C137" s="191"/>
      <c r="D137" s="191"/>
      <c r="E137" s="191"/>
      <c r="F137" s="191"/>
      <c r="G137" s="191"/>
      <c r="K137" s="191"/>
    </row>
    <row r="138" spans="1:11" x14ac:dyDescent="0.35">
      <c r="A138" s="191"/>
      <c r="B138" s="191"/>
      <c r="C138" s="191"/>
      <c r="D138" s="191"/>
      <c r="E138" s="191"/>
      <c r="F138" s="191"/>
      <c r="G138" s="191"/>
      <c r="K138" s="191"/>
    </row>
    <row r="139" spans="1:11" x14ac:dyDescent="0.35">
      <c r="A139" s="191"/>
      <c r="B139" s="191"/>
      <c r="C139" s="191"/>
      <c r="D139" s="191"/>
      <c r="E139" s="191"/>
      <c r="F139" s="191"/>
      <c r="G139" s="191"/>
      <c r="K139" s="191"/>
    </row>
    <row r="140" spans="1:11" x14ac:dyDescent="0.35">
      <c r="A140" s="191"/>
      <c r="B140" s="191"/>
      <c r="C140" s="191"/>
      <c r="D140" s="191"/>
      <c r="E140" s="191"/>
      <c r="F140" s="191"/>
      <c r="G140" s="191"/>
      <c r="K140" s="191"/>
    </row>
    <row r="141" spans="1:11" x14ac:dyDescent="0.35">
      <c r="A141" s="191"/>
      <c r="B141" s="191"/>
      <c r="C141" s="191"/>
      <c r="D141" s="191"/>
      <c r="E141" s="191"/>
      <c r="F141" s="191"/>
      <c r="G141" s="191"/>
      <c r="K141" s="191"/>
    </row>
    <row r="142" spans="1:11" x14ac:dyDescent="0.35">
      <c r="A142" s="191"/>
      <c r="B142" s="191"/>
      <c r="C142" s="191"/>
      <c r="D142" s="191"/>
      <c r="E142" s="191"/>
      <c r="F142" s="191"/>
      <c r="G142" s="191"/>
      <c r="K142" s="191"/>
    </row>
    <row r="143" spans="1:11" x14ac:dyDescent="0.35">
      <c r="A143" s="191"/>
      <c r="B143" s="191"/>
      <c r="C143" s="191"/>
      <c r="D143" s="191"/>
      <c r="E143" s="191"/>
      <c r="F143" s="191"/>
      <c r="G143" s="191"/>
      <c r="K143" s="191"/>
    </row>
    <row r="144" spans="1:11" x14ac:dyDescent="0.35">
      <c r="A144" s="191"/>
      <c r="B144" s="191"/>
      <c r="C144" s="191"/>
      <c r="D144" s="191"/>
      <c r="E144" s="191"/>
      <c r="F144" s="191"/>
      <c r="G144" s="191"/>
      <c r="K144" s="191"/>
    </row>
    <row r="145" spans="1:11" x14ac:dyDescent="0.35">
      <c r="A145" s="191"/>
      <c r="B145" s="191"/>
      <c r="C145" s="191"/>
      <c r="D145" s="191"/>
      <c r="E145" s="191"/>
      <c r="F145" s="191"/>
      <c r="G145" s="191"/>
      <c r="K145" s="191"/>
    </row>
    <row r="146" spans="1:11" x14ac:dyDescent="0.35">
      <c r="A146" s="191"/>
      <c r="B146" s="191"/>
      <c r="C146" s="191"/>
      <c r="D146" s="191"/>
      <c r="E146" s="191"/>
      <c r="F146" s="191"/>
      <c r="G146" s="191"/>
      <c r="K146" s="191"/>
    </row>
    <row r="147" spans="1:11" x14ac:dyDescent="0.35">
      <c r="A147" s="191"/>
      <c r="B147" s="191"/>
      <c r="C147" s="191"/>
      <c r="D147" s="191"/>
      <c r="E147" s="191"/>
      <c r="F147" s="191"/>
      <c r="G147" s="191"/>
      <c r="K147" s="191"/>
    </row>
    <row r="148" spans="1:11" x14ac:dyDescent="0.35">
      <c r="A148" s="191"/>
      <c r="B148" s="191"/>
      <c r="C148" s="191"/>
      <c r="D148" s="191"/>
      <c r="E148" s="191"/>
      <c r="F148" s="191"/>
      <c r="G148" s="191"/>
      <c r="K148" s="191"/>
    </row>
  </sheetData>
  <autoFilter ref="A1:K108"/>
  <customSheetViews>
    <customSheetView guid="{B571A6AA-5FF9-4D4B-83A0-0601E61E0A45}" showPageBreaks="1" printArea="1" showAutoFilter="1" hiddenColumns="1" state="hidden" view="pageBreakPreview" topLeftCell="C1">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231 - P 04 "Amministrativo"&amp;RPag &amp;P di &amp;N</oddFooter>
      </headerFooter>
      <autoFilter ref="A1:K108"/>
    </customSheetView>
    <customSheetView guid="{1A0BD45B-5397-45F8-B479-7CCC97254D05}" showPageBreaks="1" printArea="1" showAutoFilter="1" hiddenColumns="1" state="hidden" view="pageBreakPreview" topLeftCell="C1">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231 - P 04 "Amministrativo"&amp;RPag &amp;P di &amp;N</oddFooter>
      </headerFooter>
      <autoFilter ref="A1:K108"/>
    </customSheetView>
  </customSheetView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231 - P 04 "Amministrativo"&amp;RPag &amp;P di &amp;N</oddFooter>
  </headerFooter>
  <extLst>
    <ext xmlns:x14="http://schemas.microsoft.com/office/spreadsheetml/2009/9/main" uri="{CCE6A557-97BC-4b89-ADB6-D9C93CAAB3DF}">
      <x14:dataValidations xmlns:xm="http://schemas.microsoft.com/office/excel/2006/main" count="4">
        <x14:dataValidation type="list" showDropDown="1" showInputMessage="1" showErrorMessage="1">
          <x14:formula1>
            <xm:f>Foglio2!$C$4:$C$10</xm:f>
          </x14:formula1>
          <xm:sqref>E1 E110:E1048576</xm:sqref>
        </x14:dataValidation>
        <x14:dataValidation type="list" allowBlank="1" showInputMessage="1" showErrorMessage="1">
          <x14:formula1>
            <xm:f>Foglio2!$A$2:$A$17</xm:f>
          </x14:formula1>
          <xm:sqref>B26:B250</xm:sqref>
        </x14:dataValidation>
        <x14:dataValidation type="list" allowBlank="1" showInputMessage="1" showErrorMessage="1">
          <x14:formula1>
            <xm:f>Foglio2!$H$2:$H$5</xm:f>
          </x14:formula1>
          <xm:sqref>F2:F108</xm:sqref>
        </x14:dataValidation>
        <x14:dataValidation type="list" allowBlank="1" showInputMessage="1" showErrorMessage="1">
          <x14:formula1>
            <xm:f>Foglio2!$I$2:$I$5</xm:f>
          </x14:formula1>
          <xm:sqref>G2:G108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J148"/>
  <sheetViews>
    <sheetView view="pageBreakPreview" zoomScale="60" workbookViewId="0">
      <pane ySplit="1" topLeftCell="A2" activePane="bottomLeft" state="frozen"/>
      <selection pane="bottomLeft" activeCell="D3" sqref="D3"/>
    </sheetView>
  </sheetViews>
  <sheetFormatPr defaultColWidth="8.85546875" defaultRowHeight="15" x14ac:dyDescent="0.35"/>
  <cols>
    <col min="1" max="1" width="6.7109375" style="190" customWidth="1"/>
    <col min="2" max="3" width="40.85546875" style="190" customWidth="1"/>
    <col min="4" max="4" width="32.28515625" style="190" customWidth="1"/>
    <col min="5" max="5" width="19.42578125" style="190" customWidth="1"/>
    <col min="6" max="6" width="12.7109375" style="190" customWidth="1"/>
    <col min="7" max="7" width="26" style="192" hidden="1" customWidth="1"/>
    <col min="8" max="8" width="18.85546875" style="192" hidden="1" customWidth="1"/>
    <col min="9" max="9" width="10.7109375" style="192" customWidth="1"/>
    <col min="10" max="10" width="70.140625" style="190" customWidth="1"/>
    <col min="11" max="16384" width="8.85546875" style="190"/>
  </cols>
  <sheetData>
    <row r="1" spans="1:10" ht="30" customHeight="1" x14ac:dyDescent="0.35">
      <c r="A1" s="184" t="s">
        <v>30</v>
      </c>
      <c r="B1" s="182" t="s">
        <v>29</v>
      </c>
      <c r="C1" s="182" t="s">
        <v>31</v>
      </c>
      <c r="D1" s="182" t="s">
        <v>328</v>
      </c>
      <c r="E1" s="182" t="s">
        <v>329</v>
      </c>
      <c r="F1" s="182" t="s">
        <v>330</v>
      </c>
      <c r="G1" s="182" t="s">
        <v>252</v>
      </c>
      <c r="H1" s="182" t="s">
        <v>251</v>
      </c>
      <c r="I1" s="182" t="s">
        <v>331</v>
      </c>
      <c r="J1" s="182" t="s">
        <v>32</v>
      </c>
    </row>
    <row r="2" spans="1:10" ht="75" x14ac:dyDescent="0.35">
      <c r="A2" s="181">
        <v>1</v>
      </c>
      <c r="B2" s="181" t="s">
        <v>36</v>
      </c>
      <c r="C2" s="181" t="s">
        <v>49</v>
      </c>
      <c r="D2" s="212"/>
      <c r="E2" s="179">
        <v>3</v>
      </c>
      <c r="F2" s="179">
        <v>4</v>
      </c>
      <c r="G2" s="179">
        <v>600</v>
      </c>
      <c r="H2" s="179" t="s">
        <v>253</v>
      </c>
      <c r="I2" s="179">
        <f>E2*F2</f>
        <v>12</v>
      </c>
      <c r="J2" s="181" t="s">
        <v>160</v>
      </c>
    </row>
    <row r="3" spans="1:10" ht="165" x14ac:dyDescent="0.35">
      <c r="A3" s="181">
        <v>2</v>
      </c>
      <c r="B3" s="181" t="s">
        <v>36</v>
      </c>
      <c r="C3" s="181" t="s">
        <v>161</v>
      </c>
      <c r="D3" s="212" t="str">
        <f>CONCATENATE(Processi!E42)</f>
        <v>Tutte le attività legate all'ottenimento di fondi pubblici da parte dello Stato, o altro Ente pubblico o dalla Unione Europea, destinati a favorie iniziative per la realizzazione di :                                                               Investimenti produttivi                                                Innovazione tecnica e tecnologica                                                   Ricerca e sviluppo di prodotto o di sistemi produttivi                                                                            Formazione del personale</v>
      </c>
      <c r="E3" s="179">
        <v>3</v>
      </c>
      <c r="F3" s="179">
        <v>4</v>
      </c>
      <c r="G3" s="179">
        <v>600</v>
      </c>
      <c r="H3" s="179" t="s">
        <v>253</v>
      </c>
      <c r="I3" s="179">
        <f t="shared" ref="I3:I66" si="0">E3*F3</f>
        <v>12</v>
      </c>
      <c r="J3" s="181" t="s">
        <v>162</v>
      </c>
    </row>
    <row r="4" spans="1:10" ht="90" x14ac:dyDescent="0.35">
      <c r="A4" s="181">
        <v>3</v>
      </c>
      <c r="B4" s="181" t="s">
        <v>36</v>
      </c>
      <c r="C4" s="181" t="s">
        <v>50</v>
      </c>
      <c r="D4" s="181"/>
      <c r="E4" s="179">
        <v>3</v>
      </c>
      <c r="F4" s="179">
        <v>3</v>
      </c>
      <c r="G4" s="179">
        <v>600</v>
      </c>
      <c r="H4" s="179" t="s">
        <v>253</v>
      </c>
      <c r="I4" s="179">
        <f t="shared" si="0"/>
        <v>9</v>
      </c>
      <c r="J4" s="181" t="s">
        <v>163</v>
      </c>
    </row>
    <row r="5" spans="1:10" ht="60" x14ac:dyDescent="0.35">
      <c r="A5" s="181">
        <v>4</v>
      </c>
      <c r="B5" s="181" t="s">
        <v>36</v>
      </c>
      <c r="C5" s="181" t="s">
        <v>51</v>
      </c>
      <c r="D5" s="181"/>
      <c r="E5" s="179">
        <v>3</v>
      </c>
      <c r="F5" s="179">
        <v>4</v>
      </c>
      <c r="G5" s="179">
        <v>600</v>
      </c>
      <c r="H5" s="179" t="s">
        <v>253</v>
      </c>
      <c r="I5" s="179">
        <f t="shared" si="0"/>
        <v>12</v>
      </c>
      <c r="J5" s="181" t="s">
        <v>164</v>
      </c>
    </row>
    <row r="6" spans="1:10" ht="165" x14ac:dyDescent="0.35">
      <c r="A6" s="181">
        <v>5</v>
      </c>
      <c r="B6" s="181" t="s">
        <v>36</v>
      </c>
      <c r="C6" s="181" t="s">
        <v>52</v>
      </c>
      <c r="D6" s="181"/>
      <c r="E6" s="179">
        <v>1</v>
      </c>
      <c r="F6" s="179">
        <v>4</v>
      </c>
      <c r="G6" s="179">
        <v>600</v>
      </c>
      <c r="H6" s="179" t="s">
        <v>253</v>
      </c>
      <c r="I6" s="179">
        <f t="shared" si="0"/>
        <v>4</v>
      </c>
      <c r="J6" s="181" t="s">
        <v>165</v>
      </c>
    </row>
    <row r="7" spans="1:10" ht="60" x14ac:dyDescent="0.35">
      <c r="A7" s="181">
        <v>6</v>
      </c>
      <c r="B7" s="181" t="s">
        <v>34</v>
      </c>
      <c r="C7" s="181" t="s">
        <v>53</v>
      </c>
      <c r="D7" s="181"/>
      <c r="E7" s="179">
        <v>1</v>
      </c>
      <c r="F7" s="179">
        <v>4</v>
      </c>
      <c r="G7" s="179">
        <v>400</v>
      </c>
      <c r="H7" s="179" t="s">
        <v>253</v>
      </c>
      <c r="I7" s="179">
        <f t="shared" si="0"/>
        <v>4</v>
      </c>
      <c r="J7" s="181" t="s">
        <v>167</v>
      </c>
    </row>
    <row r="8" spans="1:10" ht="300" x14ac:dyDescent="0.35">
      <c r="A8" s="181">
        <v>7</v>
      </c>
      <c r="B8" s="181" t="s">
        <v>34</v>
      </c>
      <c r="C8" s="181" t="s">
        <v>54</v>
      </c>
      <c r="D8" s="181"/>
      <c r="E8" s="179">
        <v>1</v>
      </c>
      <c r="F8" s="179">
        <v>2</v>
      </c>
      <c r="G8" s="179">
        <v>500</v>
      </c>
      <c r="H8" s="179" t="s">
        <v>253</v>
      </c>
      <c r="I8" s="179">
        <f t="shared" si="0"/>
        <v>2</v>
      </c>
      <c r="J8" s="181" t="s">
        <v>166</v>
      </c>
    </row>
    <row r="9" spans="1:10" ht="135" x14ac:dyDescent="0.35">
      <c r="A9" s="181">
        <v>8</v>
      </c>
      <c r="B9" s="181" t="s">
        <v>34</v>
      </c>
      <c r="C9" s="181" t="s">
        <v>55</v>
      </c>
      <c r="D9" s="181"/>
      <c r="E9" s="179">
        <v>1</v>
      </c>
      <c r="F9" s="179">
        <v>1</v>
      </c>
      <c r="G9" s="179">
        <v>300</v>
      </c>
      <c r="H9" s="179" t="s">
        <v>253</v>
      </c>
      <c r="I9" s="179">
        <f t="shared" si="0"/>
        <v>1</v>
      </c>
      <c r="J9" s="181" t="s">
        <v>168</v>
      </c>
    </row>
    <row r="10" spans="1:10" ht="105" x14ac:dyDescent="0.35">
      <c r="A10" s="181">
        <v>9</v>
      </c>
      <c r="B10" s="181" t="s">
        <v>34</v>
      </c>
      <c r="C10" s="181" t="s">
        <v>56</v>
      </c>
      <c r="D10" s="181"/>
      <c r="E10" s="179">
        <v>1</v>
      </c>
      <c r="F10" s="179">
        <v>1</v>
      </c>
      <c r="G10" s="179">
        <v>300</v>
      </c>
      <c r="H10" s="179" t="s">
        <v>253</v>
      </c>
      <c r="I10" s="179">
        <f t="shared" si="0"/>
        <v>1</v>
      </c>
      <c r="J10" s="181" t="s">
        <v>169</v>
      </c>
    </row>
    <row r="11" spans="1:10" ht="225" x14ac:dyDescent="0.35">
      <c r="A11" s="181">
        <v>10</v>
      </c>
      <c r="B11" s="181" t="s">
        <v>34</v>
      </c>
      <c r="C11" s="181" t="s">
        <v>57</v>
      </c>
      <c r="D11" s="181"/>
      <c r="E11" s="179">
        <v>1</v>
      </c>
      <c r="F11" s="179">
        <v>2</v>
      </c>
      <c r="G11" s="179">
        <v>500</v>
      </c>
      <c r="H11" s="179" t="s">
        <v>253</v>
      </c>
      <c r="I11" s="179">
        <f t="shared" si="0"/>
        <v>2</v>
      </c>
      <c r="J11" s="181" t="s">
        <v>170</v>
      </c>
    </row>
    <row r="12" spans="1:10" ht="90" x14ac:dyDescent="0.35">
      <c r="A12" s="181">
        <v>11</v>
      </c>
      <c r="B12" s="181" t="s">
        <v>34</v>
      </c>
      <c r="C12" s="181" t="s">
        <v>58</v>
      </c>
      <c r="D12" s="181"/>
      <c r="E12" s="179">
        <v>1</v>
      </c>
      <c r="F12" s="179">
        <v>1</v>
      </c>
      <c r="G12" s="179">
        <v>500</v>
      </c>
      <c r="H12" s="179" t="s">
        <v>253</v>
      </c>
      <c r="I12" s="179">
        <f t="shared" si="0"/>
        <v>1</v>
      </c>
      <c r="J12" s="181" t="s">
        <v>171</v>
      </c>
    </row>
    <row r="13" spans="1:10" ht="90" x14ac:dyDescent="0.35">
      <c r="A13" s="181">
        <v>12</v>
      </c>
      <c r="B13" s="181" t="s">
        <v>34</v>
      </c>
      <c r="C13" s="181" t="s">
        <v>59</v>
      </c>
      <c r="D13" s="181"/>
      <c r="E13" s="179">
        <v>1</v>
      </c>
      <c r="F13" s="179">
        <v>1</v>
      </c>
      <c r="G13" s="179">
        <v>500</v>
      </c>
      <c r="H13" s="179" t="s">
        <v>253</v>
      </c>
      <c r="I13" s="179">
        <f t="shared" si="0"/>
        <v>1</v>
      </c>
      <c r="J13" s="181" t="s">
        <v>172</v>
      </c>
    </row>
    <row r="14" spans="1:10" ht="150" x14ac:dyDescent="0.35">
      <c r="A14" s="181">
        <v>13</v>
      </c>
      <c r="B14" s="181" t="s">
        <v>34</v>
      </c>
      <c r="C14" s="181" t="s">
        <v>60</v>
      </c>
      <c r="D14" s="181"/>
      <c r="E14" s="179">
        <v>1</v>
      </c>
      <c r="F14" s="179">
        <v>1</v>
      </c>
      <c r="G14" s="179">
        <v>500</v>
      </c>
      <c r="H14" s="179" t="s">
        <v>253</v>
      </c>
      <c r="I14" s="179">
        <f t="shared" si="0"/>
        <v>1</v>
      </c>
      <c r="J14" s="181" t="s">
        <v>173</v>
      </c>
    </row>
    <row r="15" spans="1:10" ht="105" x14ac:dyDescent="0.35">
      <c r="A15" s="181">
        <v>14</v>
      </c>
      <c r="B15" s="181" t="s">
        <v>34</v>
      </c>
      <c r="C15" s="181" t="s">
        <v>61</v>
      </c>
      <c r="D15" s="181"/>
      <c r="E15" s="179">
        <v>1</v>
      </c>
      <c r="F15" s="179">
        <v>1</v>
      </c>
      <c r="G15" s="179">
        <v>500</v>
      </c>
      <c r="H15" s="179" t="s">
        <v>253</v>
      </c>
      <c r="I15" s="179">
        <f t="shared" si="0"/>
        <v>1</v>
      </c>
      <c r="J15" s="181" t="s">
        <v>174</v>
      </c>
    </row>
    <row r="16" spans="1:10" ht="135" x14ac:dyDescent="0.35">
      <c r="A16" s="181">
        <v>15</v>
      </c>
      <c r="B16" s="181" t="s">
        <v>34</v>
      </c>
      <c r="C16" s="181" t="s">
        <v>62</v>
      </c>
      <c r="D16" s="181"/>
      <c r="E16" s="179">
        <v>1</v>
      </c>
      <c r="F16" s="179">
        <v>1</v>
      </c>
      <c r="G16" s="179">
        <v>500</v>
      </c>
      <c r="H16" s="179" t="s">
        <v>253</v>
      </c>
      <c r="I16" s="179">
        <f t="shared" si="0"/>
        <v>1</v>
      </c>
      <c r="J16" s="181" t="s">
        <v>175</v>
      </c>
    </row>
    <row r="17" spans="1:10" ht="60" x14ac:dyDescent="0.35">
      <c r="A17" s="181">
        <v>16</v>
      </c>
      <c r="B17" s="181" t="s">
        <v>34</v>
      </c>
      <c r="C17" s="181" t="s">
        <v>63</v>
      </c>
      <c r="D17" s="181"/>
      <c r="E17" s="179">
        <v>1</v>
      </c>
      <c r="F17" s="179">
        <v>1</v>
      </c>
      <c r="G17" s="179">
        <v>400</v>
      </c>
      <c r="H17" s="179" t="s">
        <v>253</v>
      </c>
      <c r="I17" s="179">
        <f t="shared" si="0"/>
        <v>1</v>
      </c>
      <c r="J17" s="181" t="s">
        <v>176</v>
      </c>
    </row>
    <row r="18" spans="1:10" ht="180" x14ac:dyDescent="0.35">
      <c r="A18" s="181">
        <v>17</v>
      </c>
      <c r="B18" s="181" t="s">
        <v>35</v>
      </c>
      <c r="C18" s="181" t="s">
        <v>64</v>
      </c>
      <c r="D18" s="181"/>
      <c r="E18" s="179">
        <v>1</v>
      </c>
      <c r="F18" s="179">
        <v>1</v>
      </c>
      <c r="G18" s="179">
        <v>1000</v>
      </c>
      <c r="H18" s="179" t="s">
        <v>253</v>
      </c>
      <c r="I18" s="179">
        <f t="shared" si="0"/>
        <v>1</v>
      </c>
      <c r="J18" s="181" t="s">
        <v>177</v>
      </c>
    </row>
    <row r="19" spans="1:10" ht="180" x14ac:dyDescent="0.35">
      <c r="A19" s="181">
        <v>18</v>
      </c>
      <c r="B19" s="181" t="s">
        <v>35</v>
      </c>
      <c r="C19" s="181" t="s">
        <v>65</v>
      </c>
      <c r="D19" s="181"/>
      <c r="E19" s="179">
        <v>1</v>
      </c>
      <c r="F19" s="179">
        <v>1</v>
      </c>
      <c r="G19" s="179">
        <v>1000</v>
      </c>
      <c r="H19" s="179" t="s">
        <v>253</v>
      </c>
      <c r="I19" s="179">
        <f t="shared" si="0"/>
        <v>1</v>
      </c>
      <c r="J19" s="181" t="s">
        <v>177</v>
      </c>
    </row>
    <row r="20" spans="1:10" ht="409.5" x14ac:dyDescent="0.35">
      <c r="A20" s="181">
        <v>19</v>
      </c>
      <c r="B20" s="181" t="s">
        <v>35</v>
      </c>
      <c r="C20" s="181" t="s">
        <v>66</v>
      </c>
      <c r="D20" s="181"/>
      <c r="E20" s="179">
        <v>1</v>
      </c>
      <c r="F20" s="179">
        <v>1</v>
      </c>
      <c r="G20" s="179">
        <v>1000</v>
      </c>
      <c r="H20" s="179" t="s">
        <v>253</v>
      </c>
      <c r="I20" s="179">
        <f t="shared" si="0"/>
        <v>1</v>
      </c>
      <c r="J20" s="181" t="s">
        <v>179</v>
      </c>
    </row>
    <row r="21" spans="1:10" ht="60" x14ac:dyDescent="0.35">
      <c r="A21" s="181">
        <v>20</v>
      </c>
      <c r="B21" s="181" t="s">
        <v>35</v>
      </c>
      <c r="C21" s="181" t="s">
        <v>180</v>
      </c>
      <c r="D21" s="181"/>
      <c r="E21" s="179">
        <v>1</v>
      </c>
      <c r="F21" s="179">
        <v>1</v>
      </c>
      <c r="G21" s="179">
        <v>1000</v>
      </c>
      <c r="H21" s="179" t="s">
        <v>253</v>
      </c>
      <c r="I21" s="179">
        <f t="shared" si="0"/>
        <v>1</v>
      </c>
      <c r="J21" s="181"/>
    </row>
    <row r="22" spans="1:10" ht="45" x14ac:dyDescent="0.35">
      <c r="A22" s="181">
        <v>21</v>
      </c>
      <c r="B22" s="181" t="s">
        <v>35</v>
      </c>
      <c r="C22" s="181" t="s">
        <v>67</v>
      </c>
      <c r="D22" s="181"/>
      <c r="E22" s="179">
        <v>1</v>
      </c>
      <c r="F22" s="179">
        <v>1</v>
      </c>
      <c r="G22" s="179">
        <v>1000</v>
      </c>
      <c r="H22" s="179" t="s">
        <v>253</v>
      </c>
      <c r="I22" s="179">
        <f t="shared" si="0"/>
        <v>1</v>
      </c>
      <c r="J22" s="181" t="s">
        <v>181</v>
      </c>
    </row>
    <row r="23" spans="1:10" ht="345" x14ac:dyDescent="0.35">
      <c r="A23" s="181">
        <v>22</v>
      </c>
      <c r="B23" s="181" t="s">
        <v>35</v>
      </c>
      <c r="C23" s="181" t="s">
        <v>68</v>
      </c>
      <c r="D23" s="181"/>
      <c r="E23" s="179">
        <v>1</v>
      </c>
      <c r="F23" s="179">
        <v>1</v>
      </c>
      <c r="G23" s="179">
        <v>1000</v>
      </c>
      <c r="H23" s="179" t="s">
        <v>253</v>
      </c>
      <c r="I23" s="179">
        <f t="shared" si="0"/>
        <v>1</v>
      </c>
      <c r="J23" s="181" t="s">
        <v>280</v>
      </c>
    </row>
    <row r="24" spans="1:10" ht="360" x14ac:dyDescent="0.35">
      <c r="A24" s="181">
        <v>23</v>
      </c>
      <c r="B24" s="181" t="s">
        <v>35</v>
      </c>
      <c r="C24" s="181" t="s">
        <v>69</v>
      </c>
      <c r="D24" s="181"/>
      <c r="E24" s="179">
        <v>1</v>
      </c>
      <c r="F24" s="179">
        <v>1</v>
      </c>
      <c r="G24" s="179">
        <v>1000</v>
      </c>
      <c r="H24" s="179" t="s">
        <v>253</v>
      </c>
      <c r="I24" s="179">
        <f t="shared" si="0"/>
        <v>1</v>
      </c>
      <c r="J24" s="181" t="s">
        <v>182</v>
      </c>
    </row>
    <row r="25" spans="1:10" ht="90" x14ac:dyDescent="0.35">
      <c r="A25" s="181">
        <v>24</v>
      </c>
      <c r="B25" s="181" t="s">
        <v>35</v>
      </c>
      <c r="C25" s="181" t="s">
        <v>70</v>
      </c>
      <c r="D25" s="181"/>
      <c r="E25" s="179">
        <v>1</v>
      </c>
      <c r="F25" s="179">
        <v>1</v>
      </c>
      <c r="G25" s="179">
        <v>800</v>
      </c>
      <c r="H25" s="179" t="s">
        <v>253</v>
      </c>
      <c r="I25" s="179">
        <f t="shared" si="0"/>
        <v>1</v>
      </c>
      <c r="J25" s="181"/>
    </row>
    <row r="26" spans="1:10" ht="60" x14ac:dyDescent="0.35">
      <c r="A26" s="181">
        <v>25</v>
      </c>
      <c r="B26" s="181" t="s">
        <v>36</v>
      </c>
      <c r="C26" s="181" t="s">
        <v>71</v>
      </c>
      <c r="D26" s="212"/>
      <c r="E26" s="179">
        <v>1</v>
      </c>
      <c r="F26" s="179">
        <v>1</v>
      </c>
      <c r="G26" s="179">
        <v>800</v>
      </c>
      <c r="H26" s="179" t="s">
        <v>253</v>
      </c>
      <c r="I26" s="179">
        <f t="shared" si="0"/>
        <v>1</v>
      </c>
      <c r="J26" s="181" t="s">
        <v>183</v>
      </c>
    </row>
    <row r="27" spans="1:10" ht="75" x14ac:dyDescent="0.35">
      <c r="A27" s="181">
        <v>26</v>
      </c>
      <c r="B27" s="181" t="s">
        <v>36</v>
      </c>
      <c r="C27" s="181" t="s">
        <v>72</v>
      </c>
      <c r="D27" s="212"/>
      <c r="E27" s="179">
        <v>1</v>
      </c>
      <c r="F27" s="179">
        <v>1</v>
      </c>
      <c r="G27" s="179">
        <v>800</v>
      </c>
      <c r="H27" s="179" t="s">
        <v>253</v>
      </c>
      <c r="I27" s="179">
        <f t="shared" si="0"/>
        <v>1</v>
      </c>
      <c r="J27" s="181" t="s">
        <v>184</v>
      </c>
    </row>
    <row r="28" spans="1:10" ht="60" x14ac:dyDescent="0.35">
      <c r="A28" s="181">
        <v>27</v>
      </c>
      <c r="B28" s="181" t="s">
        <v>36</v>
      </c>
      <c r="C28" s="181" t="s">
        <v>73</v>
      </c>
      <c r="D28" s="212"/>
      <c r="E28" s="179">
        <v>1</v>
      </c>
      <c r="F28" s="179">
        <v>1</v>
      </c>
      <c r="G28" s="179">
        <v>800</v>
      </c>
      <c r="H28" s="179" t="s">
        <v>253</v>
      </c>
      <c r="I28" s="179">
        <f t="shared" si="0"/>
        <v>1</v>
      </c>
      <c r="J28" s="181" t="s">
        <v>185</v>
      </c>
    </row>
    <row r="29" spans="1:10" ht="45" x14ac:dyDescent="0.35">
      <c r="A29" s="181">
        <v>28</v>
      </c>
      <c r="B29" s="181" t="s">
        <v>36</v>
      </c>
      <c r="C29" s="181" t="s">
        <v>74</v>
      </c>
      <c r="D29" s="212"/>
      <c r="E29" s="179">
        <v>1</v>
      </c>
      <c r="F29" s="179">
        <v>1</v>
      </c>
      <c r="G29" s="179">
        <v>800</v>
      </c>
      <c r="H29" s="179" t="s">
        <v>253</v>
      </c>
      <c r="I29" s="179">
        <f t="shared" si="0"/>
        <v>1</v>
      </c>
      <c r="J29" s="181" t="s">
        <v>186</v>
      </c>
    </row>
    <row r="30" spans="1:10" ht="90" x14ac:dyDescent="0.35">
      <c r="A30" s="181">
        <v>29</v>
      </c>
      <c r="B30" s="181" t="s">
        <v>36</v>
      </c>
      <c r="C30" s="181" t="s">
        <v>75</v>
      </c>
      <c r="D30" s="181"/>
      <c r="E30" s="179">
        <v>1</v>
      </c>
      <c r="F30" s="179">
        <v>1</v>
      </c>
      <c r="G30" s="179">
        <v>800</v>
      </c>
      <c r="H30" s="179" t="s">
        <v>253</v>
      </c>
      <c r="I30" s="179">
        <f t="shared" si="0"/>
        <v>1</v>
      </c>
      <c r="J30" s="181" t="s">
        <v>187</v>
      </c>
    </row>
    <row r="31" spans="1:10" ht="153" x14ac:dyDescent="0.35">
      <c r="A31" s="181">
        <v>30</v>
      </c>
      <c r="B31" s="181" t="s">
        <v>36</v>
      </c>
      <c r="C31" s="181" t="s">
        <v>76</v>
      </c>
      <c r="D31" s="214" t="s">
        <v>466</v>
      </c>
      <c r="E31" s="179">
        <v>3</v>
      </c>
      <c r="F31" s="179">
        <v>4</v>
      </c>
      <c r="G31" s="179">
        <v>800</v>
      </c>
      <c r="H31" s="179" t="s">
        <v>253</v>
      </c>
      <c r="I31" s="179">
        <f t="shared" si="0"/>
        <v>12</v>
      </c>
      <c r="J31" s="181" t="s">
        <v>188</v>
      </c>
    </row>
    <row r="32" spans="1:10" ht="225" x14ac:dyDescent="0.35">
      <c r="A32" s="181">
        <v>31</v>
      </c>
      <c r="B32" s="181" t="s">
        <v>36</v>
      </c>
      <c r="C32" s="181" t="s">
        <v>77</v>
      </c>
      <c r="D32" s="215" t="s">
        <v>466</v>
      </c>
      <c r="E32" s="179">
        <v>3</v>
      </c>
      <c r="F32" s="179">
        <v>4</v>
      </c>
      <c r="G32" s="179">
        <v>800</v>
      </c>
      <c r="H32" s="179" t="s">
        <v>253</v>
      </c>
      <c r="I32" s="179">
        <f t="shared" si="0"/>
        <v>12</v>
      </c>
      <c r="J32" s="181" t="s">
        <v>189</v>
      </c>
    </row>
    <row r="33" spans="1:10" ht="180" x14ac:dyDescent="0.35">
      <c r="A33" s="181">
        <v>32</v>
      </c>
      <c r="B33" s="181" t="s">
        <v>37</v>
      </c>
      <c r="C33" s="181" t="s">
        <v>78</v>
      </c>
      <c r="D33" s="205"/>
      <c r="E33" s="179">
        <v>1</v>
      </c>
      <c r="F33" s="179">
        <v>1</v>
      </c>
      <c r="G33" s="179">
        <v>800</v>
      </c>
      <c r="H33" s="179" t="s">
        <v>253</v>
      </c>
      <c r="I33" s="179">
        <f t="shared" si="0"/>
        <v>1</v>
      </c>
      <c r="J33" s="181" t="s">
        <v>190</v>
      </c>
    </row>
    <row r="34" spans="1:10" ht="60" x14ac:dyDescent="0.35">
      <c r="A34" s="181">
        <v>33</v>
      </c>
      <c r="B34" s="181" t="s">
        <v>37</v>
      </c>
      <c r="C34" s="181" t="s">
        <v>79</v>
      </c>
      <c r="D34" s="181"/>
      <c r="E34" s="179">
        <v>1</v>
      </c>
      <c r="F34" s="179">
        <v>1</v>
      </c>
      <c r="G34" s="179">
        <v>500</v>
      </c>
      <c r="H34" s="179" t="s">
        <v>253</v>
      </c>
      <c r="I34" s="179">
        <f t="shared" si="0"/>
        <v>1</v>
      </c>
      <c r="J34" s="181" t="s">
        <v>191</v>
      </c>
    </row>
    <row r="35" spans="1:10" ht="60" x14ac:dyDescent="0.35">
      <c r="A35" s="181">
        <v>34</v>
      </c>
      <c r="B35" s="181" t="s">
        <v>37</v>
      </c>
      <c r="C35" s="181" t="s">
        <v>80</v>
      </c>
      <c r="D35" s="181"/>
      <c r="E35" s="179">
        <v>1</v>
      </c>
      <c r="F35" s="179">
        <v>1</v>
      </c>
      <c r="G35" s="179">
        <v>200</v>
      </c>
      <c r="H35" s="179" t="s">
        <v>253</v>
      </c>
      <c r="I35" s="179">
        <f t="shared" si="0"/>
        <v>1</v>
      </c>
      <c r="J35" s="181" t="s">
        <v>192</v>
      </c>
    </row>
    <row r="36" spans="1:10" ht="45" x14ac:dyDescent="0.35">
      <c r="A36" s="181">
        <v>35</v>
      </c>
      <c r="B36" s="181" t="s">
        <v>37</v>
      </c>
      <c r="C36" s="181" t="s">
        <v>81</v>
      </c>
      <c r="D36" s="181"/>
      <c r="E36" s="179">
        <v>1</v>
      </c>
      <c r="F36" s="179">
        <v>1</v>
      </c>
      <c r="G36" s="179">
        <v>200</v>
      </c>
      <c r="H36" s="179" t="s">
        <v>253</v>
      </c>
      <c r="I36" s="179">
        <f t="shared" si="0"/>
        <v>1</v>
      </c>
      <c r="J36" s="181" t="s">
        <v>193</v>
      </c>
    </row>
    <row r="37" spans="1:10" ht="90" x14ac:dyDescent="0.35">
      <c r="A37" s="181">
        <v>36</v>
      </c>
      <c r="B37" s="181" t="s">
        <v>37</v>
      </c>
      <c r="C37" s="181" t="s">
        <v>82</v>
      </c>
      <c r="D37" s="181"/>
      <c r="E37" s="179">
        <v>1</v>
      </c>
      <c r="F37" s="179">
        <v>1</v>
      </c>
      <c r="G37" s="179">
        <v>200</v>
      </c>
      <c r="H37" s="179" t="s">
        <v>253</v>
      </c>
      <c r="I37" s="179">
        <f t="shared" si="0"/>
        <v>1</v>
      </c>
      <c r="J37" s="181" t="s">
        <v>194</v>
      </c>
    </row>
    <row r="38" spans="1:10" ht="60" x14ac:dyDescent="0.35">
      <c r="A38" s="181">
        <v>37</v>
      </c>
      <c r="B38" s="181" t="s">
        <v>37</v>
      </c>
      <c r="C38" s="181" t="s">
        <v>83</v>
      </c>
      <c r="D38" s="181"/>
      <c r="E38" s="179">
        <v>1</v>
      </c>
      <c r="F38" s="179">
        <v>1</v>
      </c>
      <c r="G38" s="179">
        <v>500</v>
      </c>
      <c r="H38" s="179" t="s">
        <v>253</v>
      </c>
      <c r="I38" s="179">
        <f t="shared" si="0"/>
        <v>1</v>
      </c>
      <c r="J38" s="181" t="s">
        <v>195</v>
      </c>
    </row>
    <row r="39" spans="1:10" ht="105" x14ac:dyDescent="0.35">
      <c r="A39" s="181">
        <v>38</v>
      </c>
      <c r="B39" s="181" t="s">
        <v>37</v>
      </c>
      <c r="C39" s="181" t="s">
        <v>84</v>
      </c>
      <c r="D39" s="181"/>
      <c r="E39" s="179">
        <v>1</v>
      </c>
      <c r="F39" s="179">
        <v>1</v>
      </c>
      <c r="G39" s="179">
        <v>500</v>
      </c>
      <c r="H39" s="179" t="s">
        <v>253</v>
      </c>
      <c r="I39" s="179">
        <f t="shared" si="0"/>
        <v>1</v>
      </c>
      <c r="J39" s="181" t="s">
        <v>196</v>
      </c>
    </row>
    <row r="40" spans="1:10" ht="60" x14ac:dyDescent="0.35">
      <c r="A40" s="181">
        <v>39</v>
      </c>
      <c r="B40" s="181" t="s">
        <v>37</v>
      </c>
      <c r="C40" s="181" t="s">
        <v>85</v>
      </c>
      <c r="D40" s="181"/>
      <c r="E40" s="179">
        <v>1</v>
      </c>
      <c r="F40" s="179">
        <v>1</v>
      </c>
      <c r="G40" s="179">
        <v>200</v>
      </c>
      <c r="H40" s="179" t="s">
        <v>253</v>
      </c>
      <c r="I40" s="179">
        <f t="shared" si="0"/>
        <v>1</v>
      </c>
      <c r="J40" s="181" t="s">
        <v>197</v>
      </c>
    </row>
    <row r="41" spans="1:10" ht="135" x14ac:dyDescent="0.35">
      <c r="A41" s="181">
        <v>40</v>
      </c>
      <c r="B41" s="181" t="s">
        <v>37</v>
      </c>
      <c r="C41" s="202" t="s">
        <v>86</v>
      </c>
      <c r="D41" s="210" t="s">
        <v>634</v>
      </c>
      <c r="E41" s="179">
        <v>1</v>
      </c>
      <c r="F41" s="179">
        <v>1</v>
      </c>
      <c r="G41" s="179">
        <v>500</v>
      </c>
      <c r="H41" s="179" t="s">
        <v>253</v>
      </c>
      <c r="I41" s="179">
        <f t="shared" si="0"/>
        <v>1</v>
      </c>
      <c r="J41" s="181" t="s">
        <v>198</v>
      </c>
    </row>
    <row r="42" spans="1:10" ht="90" x14ac:dyDescent="0.35">
      <c r="A42" s="181">
        <v>41</v>
      </c>
      <c r="B42" s="181" t="s">
        <v>37</v>
      </c>
      <c r="C42" s="202" t="s">
        <v>87</v>
      </c>
      <c r="D42" s="202"/>
      <c r="E42" s="179">
        <v>1</v>
      </c>
      <c r="F42" s="179">
        <v>1</v>
      </c>
      <c r="G42" s="179">
        <v>500</v>
      </c>
      <c r="H42" s="179" t="s">
        <v>253</v>
      </c>
      <c r="I42" s="179">
        <f t="shared" si="0"/>
        <v>1</v>
      </c>
      <c r="J42" s="181" t="s">
        <v>199</v>
      </c>
    </row>
    <row r="43" spans="1:10" ht="60" x14ac:dyDescent="0.35">
      <c r="A43" s="181">
        <v>42</v>
      </c>
      <c r="B43" s="181" t="s">
        <v>38</v>
      </c>
      <c r="C43" s="181" t="s">
        <v>88</v>
      </c>
      <c r="D43" s="181"/>
      <c r="E43" s="179">
        <v>1</v>
      </c>
      <c r="F43" s="179">
        <v>1</v>
      </c>
      <c r="G43" s="179">
        <v>500</v>
      </c>
      <c r="H43" s="179" t="s">
        <v>253</v>
      </c>
      <c r="I43" s="179">
        <f t="shared" si="0"/>
        <v>1</v>
      </c>
      <c r="J43" s="181" t="s">
        <v>201</v>
      </c>
    </row>
    <row r="44" spans="1:10" ht="75" x14ac:dyDescent="0.35">
      <c r="A44" s="181">
        <v>43</v>
      </c>
      <c r="B44" s="181" t="s">
        <v>38</v>
      </c>
      <c r="C44" s="181" t="s">
        <v>89</v>
      </c>
      <c r="D44" s="181"/>
      <c r="E44" s="179">
        <v>1</v>
      </c>
      <c r="F44" s="179">
        <v>1</v>
      </c>
      <c r="G44" s="179">
        <v>500</v>
      </c>
      <c r="H44" s="179" t="s">
        <v>253</v>
      </c>
      <c r="I44" s="179">
        <f t="shared" si="0"/>
        <v>1</v>
      </c>
      <c r="J44" s="181" t="s">
        <v>202</v>
      </c>
    </row>
    <row r="45" spans="1:10" ht="105" x14ac:dyDescent="0.35">
      <c r="A45" s="181">
        <v>44</v>
      </c>
      <c r="B45" s="181" t="s">
        <v>38</v>
      </c>
      <c r="C45" s="181" t="s">
        <v>200</v>
      </c>
      <c r="D45" s="181"/>
      <c r="E45" s="179">
        <v>1</v>
      </c>
      <c r="F45" s="179">
        <v>1</v>
      </c>
      <c r="G45" s="179">
        <v>800</v>
      </c>
      <c r="H45" s="179" t="s">
        <v>253</v>
      </c>
      <c r="I45" s="179">
        <f t="shared" si="0"/>
        <v>1</v>
      </c>
      <c r="J45" s="181" t="s">
        <v>203</v>
      </c>
    </row>
    <row r="46" spans="1:10" ht="105" x14ac:dyDescent="0.35">
      <c r="A46" s="181">
        <v>45</v>
      </c>
      <c r="B46" s="181" t="s">
        <v>38</v>
      </c>
      <c r="C46" s="181" t="s">
        <v>90</v>
      </c>
      <c r="D46" s="181"/>
      <c r="E46" s="179">
        <v>1</v>
      </c>
      <c r="F46" s="179">
        <v>1</v>
      </c>
      <c r="G46" s="179">
        <v>800</v>
      </c>
      <c r="H46" s="179" t="s">
        <v>253</v>
      </c>
      <c r="I46" s="179">
        <f t="shared" si="0"/>
        <v>1</v>
      </c>
      <c r="J46" s="181" t="s">
        <v>204</v>
      </c>
    </row>
    <row r="47" spans="1:10" ht="45" x14ac:dyDescent="0.35">
      <c r="A47" s="181">
        <v>46</v>
      </c>
      <c r="B47" s="181" t="s">
        <v>38</v>
      </c>
      <c r="C47" s="181" t="s">
        <v>91</v>
      </c>
      <c r="D47" s="181"/>
      <c r="E47" s="179">
        <v>1</v>
      </c>
      <c r="F47" s="179">
        <v>1</v>
      </c>
      <c r="G47" s="179">
        <v>500</v>
      </c>
      <c r="H47" s="179" t="s">
        <v>253</v>
      </c>
      <c r="I47" s="179">
        <f t="shared" si="0"/>
        <v>1</v>
      </c>
      <c r="J47" s="181" t="s">
        <v>205</v>
      </c>
    </row>
    <row r="48" spans="1:10" ht="75" x14ac:dyDescent="0.35">
      <c r="A48" s="181">
        <v>47</v>
      </c>
      <c r="B48" s="181" t="s">
        <v>38</v>
      </c>
      <c r="C48" s="181" t="s">
        <v>92</v>
      </c>
      <c r="D48" s="181"/>
      <c r="E48" s="179">
        <v>1</v>
      </c>
      <c r="F48" s="179">
        <v>1</v>
      </c>
      <c r="G48" s="179">
        <v>500</v>
      </c>
      <c r="H48" s="179" t="s">
        <v>253</v>
      </c>
      <c r="I48" s="179">
        <f t="shared" si="0"/>
        <v>1</v>
      </c>
      <c r="J48" s="181" t="s">
        <v>206</v>
      </c>
    </row>
    <row r="49" spans="1:10" ht="195" x14ac:dyDescent="0.35">
      <c r="A49" s="181">
        <v>48</v>
      </c>
      <c r="B49" s="181" t="s">
        <v>38</v>
      </c>
      <c r="C49" s="181" t="s">
        <v>93</v>
      </c>
      <c r="D49" s="181"/>
      <c r="E49" s="179">
        <v>1</v>
      </c>
      <c r="F49" s="179">
        <v>1</v>
      </c>
      <c r="G49" s="179">
        <v>500</v>
      </c>
      <c r="H49" s="179" t="s">
        <v>253</v>
      </c>
      <c r="I49" s="179">
        <f t="shared" si="0"/>
        <v>1</v>
      </c>
      <c r="J49" s="181" t="s">
        <v>223</v>
      </c>
    </row>
    <row r="50" spans="1:10" ht="195" x14ac:dyDescent="0.35">
      <c r="A50" s="181">
        <v>49</v>
      </c>
      <c r="B50" s="181" t="s">
        <v>38</v>
      </c>
      <c r="C50" s="181" t="s">
        <v>94</v>
      </c>
      <c r="D50" s="181"/>
      <c r="E50" s="179">
        <v>1</v>
      </c>
      <c r="F50" s="179">
        <v>1</v>
      </c>
      <c r="G50" s="179">
        <v>500</v>
      </c>
      <c r="H50" s="179" t="s">
        <v>253</v>
      </c>
      <c r="I50" s="179">
        <f t="shared" si="0"/>
        <v>1</v>
      </c>
      <c r="J50" s="181" t="s">
        <v>224</v>
      </c>
    </row>
    <row r="51" spans="1:10" ht="405" x14ac:dyDescent="0.35">
      <c r="A51" s="181">
        <v>50</v>
      </c>
      <c r="B51" s="181" t="s">
        <v>39</v>
      </c>
      <c r="C51" s="181" t="s">
        <v>95</v>
      </c>
      <c r="D51" s="205"/>
      <c r="E51" s="179">
        <v>1</v>
      </c>
      <c r="F51" s="179">
        <v>4</v>
      </c>
      <c r="G51" s="179">
        <v>300</v>
      </c>
      <c r="H51" s="179"/>
      <c r="I51" s="179">
        <f t="shared" si="0"/>
        <v>4</v>
      </c>
      <c r="J51" s="181" t="s">
        <v>225</v>
      </c>
    </row>
    <row r="52" spans="1:10" ht="409.5" x14ac:dyDescent="0.35">
      <c r="A52" s="181">
        <v>51</v>
      </c>
      <c r="B52" s="181" t="s">
        <v>39</v>
      </c>
      <c r="C52" s="181" t="s">
        <v>96</v>
      </c>
      <c r="D52" s="205"/>
      <c r="E52" s="179">
        <v>1</v>
      </c>
      <c r="F52" s="179">
        <v>4</v>
      </c>
      <c r="G52" s="179">
        <v>660</v>
      </c>
      <c r="H52" s="179"/>
      <c r="I52" s="179">
        <f t="shared" si="0"/>
        <v>4</v>
      </c>
      <c r="J52" s="181" t="s">
        <v>226</v>
      </c>
    </row>
    <row r="53" spans="1:10" ht="120" x14ac:dyDescent="0.35">
      <c r="A53" s="181">
        <v>52</v>
      </c>
      <c r="B53" s="181" t="s">
        <v>39</v>
      </c>
      <c r="C53" s="181" t="s">
        <v>97</v>
      </c>
      <c r="D53" s="205"/>
      <c r="E53" s="179">
        <v>1</v>
      </c>
      <c r="F53" s="179">
        <v>4</v>
      </c>
      <c r="G53" s="179">
        <v>260</v>
      </c>
      <c r="H53" s="179"/>
      <c r="I53" s="179">
        <f t="shared" si="0"/>
        <v>4</v>
      </c>
      <c r="J53" s="181" t="s">
        <v>239</v>
      </c>
    </row>
    <row r="54" spans="1:10" ht="150" x14ac:dyDescent="0.35">
      <c r="A54" s="181">
        <v>53</v>
      </c>
      <c r="B54" s="181" t="s">
        <v>39</v>
      </c>
      <c r="C54" s="181" t="s">
        <v>98</v>
      </c>
      <c r="D54" s="205"/>
      <c r="E54" s="179">
        <v>1</v>
      </c>
      <c r="F54" s="179">
        <v>4</v>
      </c>
      <c r="G54" s="179">
        <v>260</v>
      </c>
      <c r="H54" s="179"/>
      <c r="I54" s="179">
        <f t="shared" si="0"/>
        <v>4</v>
      </c>
      <c r="J54" s="181" t="s">
        <v>227</v>
      </c>
    </row>
    <row r="55" spans="1:10" ht="150" x14ac:dyDescent="0.35">
      <c r="A55" s="181">
        <v>54</v>
      </c>
      <c r="B55" s="181" t="s">
        <v>39</v>
      </c>
      <c r="C55" s="181" t="s">
        <v>99</v>
      </c>
      <c r="D55" s="205"/>
      <c r="E55" s="179">
        <v>1</v>
      </c>
      <c r="F55" s="179">
        <v>4</v>
      </c>
      <c r="G55" s="179">
        <v>360</v>
      </c>
      <c r="H55" s="179"/>
      <c r="I55" s="179">
        <f t="shared" si="0"/>
        <v>4</v>
      </c>
      <c r="J55" s="181" t="s">
        <v>228</v>
      </c>
    </row>
    <row r="56" spans="1:10" ht="45" x14ac:dyDescent="0.35">
      <c r="A56" s="181">
        <v>55</v>
      </c>
      <c r="B56" s="181" t="s">
        <v>39</v>
      </c>
      <c r="C56" s="181" t="s">
        <v>100</v>
      </c>
      <c r="D56" s="205"/>
      <c r="E56" s="179">
        <v>1</v>
      </c>
      <c r="F56" s="179">
        <v>4</v>
      </c>
      <c r="G56" s="179">
        <v>360</v>
      </c>
      <c r="H56" s="179"/>
      <c r="I56" s="179">
        <f t="shared" si="0"/>
        <v>4</v>
      </c>
      <c r="J56" s="181" t="s">
        <v>229</v>
      </c>
    </row>
    <row r="57" spans="1:10" ht="90" x14ac:dyDescent="0.35">
      <c r="A57" s="181">
        <v>56</v>
      </c>
      <c r="B57" s="181" t="s">
        <v>39</v>
      </c>
      <c r="C57" s="181" t="s">
        <v>101</v>
      </c>
      <c r="D57" s="205"/>
      <c r="E57" s="179">
        <v>1</v>
      </c>
      <c r="F57" s="179">
        <v>4</v>
      </c>
      <c r="G57" s="179">
        <v>260</v>
      </c>
      <c r="H57" s="179"/>
      <c r="I57" s="179">
        <f t="shared" si="0"/>
        <v>4</v>
      </c>
      <c r="J57" s="181" t="s">
        <v>230</v>
      </c>
    </row>
    <row r="58" spans="1:10" ht="165" x14ac:dyDescent="0.35">
      <c r="A58" s="181">
        <v>57</v>
      </c>
      <c r="B58" s="181" t="s">
        <v>39</v>
      </c>
      <c r="C58" s="181" t="s">
        <v>102</v>
      </c>
      <c r="D58" s="205"/>
      <c r="E58" s="179">
        <v>1</v>
      </c>
      <c r="F58" s="179">
        <v>4</v>
      </c>
      <c r="G58" s="179">
        <v>360</v>
      </c>
      <c r="H58" s="179"/>
      <c r="I58" s="179">
        <f t="shared" si="0"/>
        <v>4</v>
      </c>
      <c r="J58" s="181" t="s">
        <v>231</v>
      </c>
    </row>
    <row r="59" spans="1:10" ht="75" x14ac:dyDescent="0.35">
      <c r="A59" s="181">
        <v>58</v>
      </c>
      <c r="B59" s="181" t="s">
        <v>39</v>
      </c>
      <c r="C59" s="181" t="s">
        <v>103</v>
      </c>
      <c r="D59" s="205"/>
      <c r="E59" s="179">
        <v>1</v>
      </c>
      <c r="F59" s="179">
        <v>4</v>
      </c>
      <c r="G59" s="179">
        <v>660</v>
      </c>
      <c r="H59" s="179"/>
      <c r="I59" s="179">
        <f t="shared" si="0"/>
        <v>4</v>
      </c>
      <c r="J59" s="181" t="s">
        <v>232</v>
      </c>
    </row>
    <row r="60" spans="1:10" ht="150" x14ac:dyDescent="0.35">
      <c r="A60" s="181">
        <v>59</v>
      </c>
      <c r="B60" s="181" t="s">
        <v>39</v>
      </c>
      <c r="C60" s="181" t="s">
        <v>104</v>
      </c>
      <c r="D60" s="205"/>
      <c r="E60" s="179">
        <v>1</v>
      </c>
      <c r="F60" s="179">
        <v>1</v>
      </c>
      <c r="G60" s="179">
        <v>1000</v>
      </c>
      <c r="H60" s="179"/>
      <c r="I60" s="179">
        <f t="shared" si="0"/>
        <v>1</v>
      </c>
      <c r="J60" s="181" t="s">
        <v>233</v>
      </c>
    </row>
    <row r="61" spans="1:10" ht="90" x14ac:dyDescent="0.35">
      <c r="A61" s="181">
        <v>60</v>
      </c>
      <c r="B61" s="181" t="s">
        <v>39</v>
      </c>
      <c r="C61" s="181" t="s">
        <v>105</v>
      </c>
      <c r="D61" s="205"/>
      <c r="E61" s="179">
        <v>1</v>
      </c>
      <c r="F61" s="179">
        <v>4</v>
      </c>
      <c r="G61" s="179">
        <v>360</v>
      </c>
      <c r="H61" s="179"/>
      <c r="I61" s="179">
        <f t="shared" si="0"/>
        <v>4</v>
      </c>
      <c r="J61" s="181" t="s">
        <v>234</v>
      </c>
    </row>
    <row r="62" spans="1:10" ht="75" x14ac:dyDescent="0.35">
      <c r="A62" s="181">
        <v>61</v>
      </c>
      <c r="B62" s="181" t="s">
        <v>39</v>
      </c>
      <c r="C62" s="181" t="s">
        <v>106</v>
      </c>
      <c r="D62" s="205"/>
      <c r="E62" s="179">
        <v>1</v>
      </c>
      <c r="F62" s="179">
        <v>4</v>
      </c>
      <c r="G62" s="179">
        <v>660</v>
      </c>
      <c r="H62" s="179"/>
      <c r="I62" s="179">
        <f t="shared" si="0"/>
        <v>4</v>
      </c>
      <c r="J62" s="181" t="s">
        <v>235</v>
      </c>
    </row>
    <row r="63" spans="1:10" ht="45" x14ac:dyDescent="0.35">
      <c r="A63" s="181">
        <v>62</v>
      </c>
      <c r="B63" s="181" t="s">
        <v>39</v>
      </c>
      <c r="C63" s="181" t="s">
        <v>107</v>
      </c>
      <c r="D63" s="205"/>
      <c r="E63" s="179">
        <v>1</v>
      </c>
      <c r="F63" s="179">
        <v>4</v>
      </c>
      <c r="G63" s="179">
        <v>660</v>
      </c>
      <c r="H63" s="179"/>
      <c r="I63" s="179">
        <f t="shared" si="0"/>
        <v>4</v>
      </c>
      <c r="J63" s="181" t="s">
        <v>236</v>
      </c>
    </row>
    <row r="64" spans="1:10" ht="105" x14ac:dyDescent="0.35">
      <c r="A64" s="181">
        <v>63</v>
      </c>
      <c r="B64" s="181" t="s">
        <v>39</v>
      </c>
      <c r="C64" s="181" t="s">
        <v>108</v>
      </c>
      <c r="D64" s="205"/>
      <c r="E64" s="179">
        <v>1</v>
      </c>
      <c r="F64" s="179">
        <v>4</v>
      </c>
      <c r="G64" s="179">
        <v>1000</v>
      </c>
      <c r="H64" s="179"/>
      <c r="I64" s="179">
        <f t="shared" si="0"/>
        <v>4</v>
      </c>
      <c r="J64" s="181" t="s">
        <v>237</v>
      </c>
    </row>
    <row r="65" spans="1:10" ht="315" x14ac:dyDescent="0.35">
      <c r="A65" s="181">
        <v>64</v>
      </c>
      <c r="B65" s="181" t="s">
        <v>39</v>
      </c>
      <c r="C65" s="181" t="s">
        <v>109</v>
      </c>
      <c r="D65" s="205"/>
      <c r="E65" s="179">
        <v>1</v>
      </c>
      <c r="F65" s="179">
        <v>4</v>
      </c>
      <c r="G65" s="179">
        <v>800</v>
      </c>
      <c r="H65" s="179"/>
      <c r="I65" s="179">
        <f t="shared" si="0"/>
        <v>4</v>
      </c>
      <c r="J65" s="181" t="s">
        <v>238</v>
      </c>
    </row>
    <row r="66" spans="1:10" ht="60" x14ac:dyDescent="0.35">
      <c r="A66" s="181">
        <v>65</v>
      </c>
      <c r="B66" s="181" t="s">
        <v>40</v>
      </c>
      <c r="C66" s="181" t="s">
        <v>110</v>
      </c>
      <c r="D66" s="205"/>
      <c r="E66" s="179">
        <v>1</v>
      </c>
      <c r="F66" s="179">
        <v>1</v>
      </c>
      <c r="G66" s="179">
        <v>1000</v>
      </c>
      <c r="H66" s="179" t="s">
        <v>253</v>
      </c>
      <c r="I66" s="179">
        <f t="shared" si="0"/>
        <v>1</v>
      </c>
      <c r="J66" s="181"/>
    </row>
    <row r="67" spans="1:10" ht="255" x14ac:dyDescent="0.35">
      <c r="A67" s="181">
        <v>66</v>
      </c>
      <c r="B67" s="181" t="s">
        <v>41</v>
      </c>
      <c r="C67" s="181" t="s">
        <v>111</v>
      </c>
      <c r="D67" s="181"/>
      <c r="E67" s="179">
        <v>1</v>
      </c>
      <c r="F67" s="179">
        <v>1</v>
      </c>
      <c r="G67" s="179">
        <v>700</v>
      </c>
      <c r="H67" s="179" t="s">
        <v>253</v>
      </c>
      <c r="I67" s="179">
        <f t="shared" ref="I67:I108" si="1">E67*F67</f>
        <v>1</v>
      </c>
      <c r="J67" s="181" t="s">
        <v>207</v>
      </c>
    </row>
    <row r="68" spans="1:10" ht="195" x14ac:dyDescent="0.35">
      <c r="A68" s="181">
        <v>67</v>
      </c>
      <c r="B68" s="181" t="s">
        <v>42</v>
      </c>
      <c r="C68" s="181" t="s">
        <v>112</v>
      </c>
      <c r="D68" s="205"/>
      <c r="E68" s="179">
        <v>1</v>
      </c>
      <c r="F68" s="179">
        <v>1</v>
      </c>
      <c r="G68" s="179">
        <v>1000</v>
      </c>
      <c r="H68" s="179" t="s">
        <v>253</v>
      </c>
      <c r="I68" s="179">
        <f t="shared" si="1"/>
        <v>1</v>
      </c>
      <c r="J68" s="181" t="s">
        <v>208</v>
      </c>
    </row>
    <row r="69" spans="1:10" ht="180" x14ac:dyDescent="0.35">
      <c r="A69" s="181">
        <v>68</v>
      </c>
      <c r="B69" s="181" t="s">
        <v>42</v>
      </c>
      <c r="C69" s="181" t="s">
        <v>113</v>
      </c>
      <c r="D69" s="205"/>
      <c r="E69" s="179">
        <v>1</v>
      </c>
      <c r="F69" s="179">
        <v>1</v>
      </c>
      <c r="G69" s="179">
        <v>1000</v>
      </c>
      <c r="H69" s="179" t="s">
        <v>253</v>
      </c>
      <c r="I69" s="179">
        <f t="shared" si="1"/>
        <v>1</v>
      </c>
      <c r="J69" s="181" t="s">
        <v>209</v>
      </c>
    </row>
    <row r="70" spans="1:10" ht="270" x14ac:dyDescent="0.35">
      <c r="A70" s="181">
        <v>69</v>
      </c>
      <c r="B70" s="181" t="s">
        <v>42</v>
      </c>
      <c r="C70" s="181" t="s">
        <v>114</v>
      </c>
      <c r="D70" s="205"/>
      <c r="E70" s="179">
        <v>1</v>
      </c>
      <c r="F70" s="179">
        <v>1</v>
      </c>
      <c r="G70" s="179">
        <v>1000</v>
      </c>
      <c r="H70" s="179" t="s">
        <v>253</v>
      </c>
      <c r="I70" s="179">
        <f t="shared" si="1"/>
        <v>1</v>
      </c>
      <c r="J70" s="181" t="s">
        <v>210</v>
      </c>
    </row>
    <row r="71" spans="1:10" ht="90" x14ac:dyDescent="0.35">
      <c r="A71" s="181">
        <v>70</v>
      </c>
      <c r="B71" s="181" t="s">
        <v>42</v>
      </c>
      <c r="C71" s="181" t="s">
        <v>115</v>
      </c>
      <c r="D71" s="205"/>
      <c r="E71" s="179">
        <v>1</v>
      </c>
      <c r="F71" s="179">
        <v>1</v>
      </c>
      <c r="G71" s="179">
        <v>1000</v>
      </c>
      <c r="H71" s="179" t="s">
        <v>253</v>
      </c>
      <c r="I71" s="179">
        <f t="shared" si="1"/>
        <v>1</v>
      </c>
      <c r="J71" s="181" t="s">
        <v>211</v>
      </c>
    </row>
    <row r="72" spans="1:10" ht="90" x14ac:dyDescent="0.35">
      <c r="A72" s="181">
        <v>71</v>
      </c>
      <c r="B72" s="181" t="s">
        <v>42</v>
      </c>
      <c r="C72" s="181" t="s">
        <v>116</v>
      </c>
      <c r="D72" s="205"/>
      <c r="E72" s="179">
        <v>1</v>
      </c>
      <c r="F72" s="179">
        <v>1</v>
      </c>
      <c r="G72" s="179">
        <v>1000</v>
      </c>
      <c r="H72" s="179" t="s">
        <v>253</v>
      </c>
      <c r="I72" s="179">
        <f t="shared" si="1"/>
        <v>1</v>
      </c>
      <c r="J72" s="181" t="s">
        <v>212</v>
      </c>
    </row>
    <row r="73" spans="1:10" ht="45" x14ac:dyDescent="0.35">
      <c r="A73" s="181">
        <v>72</v>
      </c>
      <c r="B73" s="181" t="s">
        <v>42</v>
      </c>
      <c r="C73" s="181" t="s">
        <v>117</v>
      </c>
      <c r="D73" s="205"/>
      <c r="E73" s="179">
        <v>1</v>
      </c>
      <c r="F73" s="179">
        <v>1</v>
      </c>
      <c r="G73" s="179">
        <v>1000</v>
      </c>
      <c r="H73" s="179" t="s">
        <v>253</v>
      </c>
      <c r="I73" s="179">
        <f t="shared" si="1"/>
        <v>1</v>
      </c>
      <c r="J73" s="181" t="s">
        <v>213</v>
      </c>
    </row>
    <row r="74" spans="1:10" ht="180" x14ac:dyDescent="0.35">
      <c r="A74" s="181">
        <v>73</v>
      </c>
      <c r="B74" s="181" t="s">
        <v>42</v>
      </c>
      <c r="C74" s="181" t="s">
        <v>118</v>
      </c>
      <c r="D74" s="205"/>
      <c r="E74" s="179">
        <v>1</v>
      </c>
      <c r="F74" s="179">
        <v>1</v>
      </c>
      <c r="G74" s="179">
        <v>1000</v>
      </c>
      <c r="H74" s="179" t="s">
        <v>253</v>
      </c>
      <c r="I74" s="179">
        <f t="shared" si="1"/>
        <v>1</v>
      </c>
      <c r="J74" s="181" t="s">
        <v>214</v>
      </c>
    </row>
    <row r="75" spans="1:10" ht="90" x14ac:dyDescent="0.35">
      <c r="A75" s="181">
        <v>74</v>
      </c>
      <c r="B75" s="181" t="s">
        <v>42</v>
      </c>
      <c r="C75" s="181" t="s">
        <v>119</v>
      </c>
      <c r="D75" s="205"/>
      <c r="E75" s="179">
        <v>1</v>
      </c>
      <c r="F75" s="179">
        <v>1</v>
      </c>
      <c r="G75" s="179">
        <v>1000</v>
      </c>
      <c r="H75" s="179" t="s">
        <v>253</v>
      </c>
      <c r="I75" s="179">
        <f t="shared" si="1"/>
        <v>1</v>
      </c>
      <c r="J75" s="181" t="s">
        <v>215</v>
      </c>
    </row>
    <row r="76" spans="1:10" ht="360" x14ac:dyDescent="0.35">
      <c r="A76" s="181">
        <v>75</v>
      </c>
      <c r="B76" s="181" t="s">
        <v>43</v>
      </c>
      <c r="C76" s="181" t="s">
        <v>120</v>
      </c>
      <c r="D76" s="183"/>
      <c r="E76" s="179">
        <v>1</v>
      </c>
      <c r="F76" s="179">
        <v>1</v>
      </c>
      <c r="G76" s="179">
        <v>1000</v>
      </c>
      <c r="H76" s="179"/>
      <c r="I76" s="179">
        <f t="shared" si="1"/>
        <v>1</v>
      </c>
      <c r="J76" s="181" t="s">
        <v>240</v>
      </c>
    </row>
    <row r="77" spans="1:10" ht="120" x14ac:dyDescent="0.35">
      <c r="A77" s="181">
        <v>76</v>
      </c>
      <c r="B77" s="181" t="s">
        <v>43</v>
      </c>
      <c r="C77" s="181" t="s">
        <v>121</v>
      </c>
      <c r="D77" s="183"/>
      <c r="E77" s="179">
        <v>1</v>
      </c>
      <c r="F77" s="179">
        <v>1</v>
      </c>
      <c r="G77" s="179">
        <v>1000</v>
      </c>
      <c r="H77" s="179"/>
      <c r="I77" s="179">
        <f t="shared" si="1"/>
        <v>1</v>
      </c>
      <c r="J77" s="181" t="s">
        <v>241</v>
      </c>
    </row>
    <row r="78" spans="1:10" ht="225" x14ac:dyDescent="0.35">
      <c r="A78" s="181">
        <v>77</v>
      </c>
      <c r="B78" s="181" t="s">
        <v>44</v>
      </c>
      <c r="C78" s="181" t="s">
        <v>122</v>
      </c>
      <c r="D78" s="181"/>
      <c r="E78" s="179">
        <v>1</v>
      </c>
      <c r="F78" s="179">
        <v>4</v>
      </c>
      <c r="G78" s="179">
        <v>1000</v>
      </c>
      <c r="H78" s="179" t="s">
        <v>253</v>
      </c>
      <c r="I78" s="179">
        <f t="shared" si="1"/>
        <v>4</v>
      </c>
      <c r="J78" s="181" t="s">
        <v>216</v>
      </c>
    </row>
    <row r="79" spans="1:10" ht="345" x14ac:dyDescent="0.35">
      <c r="A79" s="181">
        <v>78</v>
      </c>
      <c r="B79" s="181" t="s">
        <v>44</v>
      </c>
      <c r="C79" s="181" t="s">
        <v>123</v>
      </c>
      <c r="D79" s="181"/>
      <c r="E79" s="179">
        <v>1</v>
      </c>
      <c r="F79" s="179">
        <v>4</v>
      </c>
      <c r="G79" s="179">
        <v>1000</v>
      </c>
      <c r="H79" s="179" t="s">
        <v>253</v>
      </c>
      <c r="I79" s="179">
        <f t="shared" si="1"/>
        <v>4</v>
      </c>
      <c r="J79" s="181" t="s">
        <v>217</v>
      </c>
    </row>
    <row r="80" spans="1:10" ht="135" x14ac:dyDescent="0.35">
      <c r="A80" s="181">
        <v>79</v>
      </c>
      <c r="B80" s="181" t="s">
        <v>45</v>
      </c>
      <c r="C80" s="181" t="s">
        <v>124</v>
      </c>
      <c r="D80" s="181"/>
      <c r="E80" s="179">
        <v>1</v>
      </c>
      <c r="F80" s="179">
        <v>1</v>
      </c>
      <c r="G80" s="179">
        <v>800</v>
      </c>
      <c r="H80" s="179" t="s">
        <v>253</v>
      </c>
      <c r="I80" s="179">
        <f t="shared" si="1"/>
        <v>1</v>
      </c>
      <c r="J80" s="181" t="s">
        <v>218</v>
      </c>
    </row>
    <row r="81" spans="1:10" ht="120" x14ac:dyDescent="0.35">
      <c r="A81" s="181">
        <v>80</v>
      </c>
      <c r="B81" s="181" t="s">
        <v>45</v>
      </c>
      <c r="C81" s="181" t="s">
        <v>125</v>
      </c>
      <c r="D81" s="181"/>
      <c r="E81" s="179">
        <v>1</v>
      </c>
      <c r="F81" s="179">
        <v>1</v>
      </c>
      <c r="G81" s="179">
        <v>800</v>
      </c>
      <c r="H81" s="179" t="s">
        <v>253</v>
      </c>
      <c r="I81" s="179">
        <f t="shared" si="1"/>
        <v>1</v>
      </c>
      <c r="J81" s="181" t="s">
        <v>219</v>
      </c>
    </row>
    <row r="82" spans="1:10" ht="90" x14ac:dyDescent="0.35">
      <c r="A82" s="181">
        <v>81</v>
      </c>
      <c r="B82" s="181" t="s">
        <v>45</v>
      </c>
      <c r="C82" s="181" t="s">
        <v>126</v>
      </c>
      <c r="D82" s="181"/>
      <c r="E82" s="179">
        <v>1</v>
      </c>
      <c r="F82" s="179">
        <v>1</v>
      </c>
      <c r="G82" s="179">
        <v>800</v>
      </c>
      <c r="H82" s="179" t="s">
        <v>253</v>
      </c>
      <c r="I82" s="179">
        <f t="shared" si="1"/>
        <v>1</v>
      </c>
      <c r="J82" s="181" t="s">
        <v>220</v>
      </c>
    </row>
    <row r="83" spans="1:10" ht="409.5" x14ac:dyDescent="0.35">
      <c r="A83" s="181">
        <v>82</v>
      </c>
      <c r="B83" s="181" t="s">
        <v>46</v>
      </c>
      <c r="C83" s="181" t="s">
        <v>127</v>
      </c>
      <c r="D83" s="181"/>
      <c r="E83" s="179">
        <v>1</v>
      </c>
      <c r="F83" s="179">
        <v>1</v>
      </c>
      <c r="G83" s="179">
        <v>500</v>
      </c>
      <c r="H83" s="179" t="s">
        <v>253</v>
      </c>
      <c r="I83" s="179">
        <f t="shared" si="1"/>
        <v>1</v>
      </c>
      <c r="J83" s="181" t="s">
        <v>245</v>
      </c>
    </row>
    <row r="84" spans="1:10" ht="409.5" x14ac:dyDescent="0.35">
      <c r="A84" s="181">
        <v>83</v>
      </c>
      <c r="B84" s="181" t="s">
        <v>46</v>
      </c>
      <c r="C84" s="181" t="s">
        <v>128</v>
      </c>
      <c r="D84" s="181"/>
      <c r="E84" s="179">
        <v>1</v>
      </c>
      <c r="F84" s="179">
        <v>1</v>
      </c>
      <c r="G84" s="179">
        <v>500</v>
      </c>
      <c r="H84" s="179" t="s">
        <v>253</v>
      </c>
      <c r="I84" s="179">
        <f t="shared" si="1"/>
        <v>1</v>
      </c>
      <c r="J84" s="181" t="s">
        <v>245</v>
      </c>
    </row>
    <row r="85" spans="1:10" ht="165" x14ac:dyDescent="0.35">
      <c r="A85" s="181">
        <v>84</v>
      </c>
      <c r="B85" s="181" t="s">
        <v>46</v>
      </c>
      <c r="C85" s="181" t="s">
        <v>129</v>
      </c>
      <c r="D85" s="181"/>
      <c r="E85" s="179">
        <v>1</v>
      </c>
      <c r="F85" s="179">
        <v>1</v>
      </c>
      <c r="G85" s="179">
        <v>500</v>
      </c>
      <c r="H85" s="179" t="s">
        <v>253</v>
      </c>
      <c r="I85" s="179">
        <f t="shared" si="1"/>
        <v>1</v>
      </c>
      <c r="J85" s="181" t="s">
        <v>246</v>
      </c>
    </row>
    <row r="86" spans="1:10" ht="150" x14ac:dyDescent="0.35">
      <c r="A86" s="181">
        <v>85</v>
      </c>
      <c r="B86" s="181" t="s">
        <v>46</v>
      </c>
      <c r="C86" s="181" t="s">
        <v>130</v>
      </c>
      <c r="D86" s="181"/>
      <c r="E86" s="179">
        <v>1</v>
      </c>
      <c r="F86" s="179">
        <v>1</v>
      </c>
      <c r="G86" s="179">
        <v>500</v>
      </c>
      <c r="H86" s="179" t="s">
        <v>253</v>
      </c>
      <c r="I86" s="179">
        <f t="shared" si="1"/>
        <v>1</v>
      </c>
      <c r="J86" s="181" t="s">
        <v>247</v>
      </c>
    </row>
    <row r="87" spans="1:10" ht="75" x14ac:dyDescent="0.35">
      <c r="A87" s="181">
        <v>86</v>
      </c>
      <c r="B87" s="181" t="s">
        <v>46</v>
      </c>
      <c r="C87" s="181" t="s">
        <v>131</v>
      </c>
      <c r="D87" s="181"/>
      <c r="E87" s="179">
        <v>1</v>
      </c>
      <c r="F87" s="179">
        <v>1</v>
      </c>
      <c r="G87" s="179">
        <v>500</v>
      </c>
      <c r="H87" s="179" t="s">
        <v>253</v>
      </c>
      <c r="I87" s="179">
        <f t="shared" si="1"/>
        <v>1</v>
      </c>
      <c r="J87" s="181" t="s">
        <v>132</v>
      </c>
    </row>
    <row r="88" spans="1:10" ht="60" x14ac:dyDescent="0.35">
      <c r="A88" s="181">
        <v>87</v>
      </c>
      <c r="B88" s="181" t="s">
        <v>46</v>
      </c>
      <c r="C88" s="181" t="s">
        <v>133</v>
      </c>
      <c r="D88" s="181"/>
      <c r="E88" s="179">
        <v>1</v>
      </c>
      <c r="F88" s="179">
        <v>1</v>
      </c>
      <c r="G88" s="179">
        <v>500</v>
      </c>
      <c r="H88" s="179" t="s">
        <v>253</v>
      </c>
      <c r="I88" s="179">
        <f t="shared" si="1"/>
        <v>1</v>
      </c>
      <c r="J88" s="181" t="s">
        <v>134</v>
      </c>
    </row>
    <row r="89" spans="1:10" ht="120" x14ac:dyDescent="0.35">
      <c r="A89" s="181">
        <v>88</v>
      </c>
      <c r="B89" s="181" t="s">
        <v>46</v>
      </c>
      <c r="C89" s="181" t="s">
        <v>135</v>
      </c>
      <c r="D89" s="181"/>
      <c r="E89" s="179">
        <v>1</v>
      </c>
      <c r="F89" s="179">
        <v>1</v>
      </c>
      <c r="G89" s="179">
        <v>500</v>
      </c>
      <c r="H89" s="179" t="s">
        <v>253</v>
      </c>
      <c r="I89" s="179">
        <f t="shared" si="1"/>
        <v>1</v>
      </c>
      <c r="J89" s="181" t="s">
        <v>243</v>
      </c>
    </row>
    <row r="90" spans="1:10" ht="180" x14ac:dyDescent="0.35">
      <c r="A90" s="181">
        <v>89</v>
      </c>
      <c r="B90" s="181" t="s">
        <v>46</v>
      </c>
      <c r="C90" s="181" t="s">
        <v>136</v>
      </c>
      <c r="D90" s="181"/>
      <c r="E90" s="179">
        <v>1</v>
      </c>
      <c r="F90" s="179">
        <v>1</v>
      </c>
      <c r="G90" s="179">
        <v>500</v>
      </c>
      <c r="H90" s="179" t="s">
        <v>253</v>
      </c>
      <c r="I90" s="179">
        <f t="shared" si="1"/>
        <v>1</v>
      </c>
      <c r="J90" s="181" t="s">
        <v>244</v>
      </c>
    </row>
    <row r="91" spans="1:10" ht="90" x14ac:dyDescent="0.35">
      <c r="A91" s="181">
        <v>90</v>
      </c>
      <c r="B91" s="181" t="s">
        <v>47</v>
      </c>
      <c r="C91" s="181" t="s">
        <v>137</v>
      </c>
      <c r="D91" s="181"/>
      <c r="E91" s="179">
        <v>2</v>
      </c>
      <c r="F91" s="179">
        <v>3</v>
      </c>
      <c r="G91" s="179">
        <v>500</v>
      </c>
      <c r="H91" s="179"/>
      <c r="I91" s="179">
        <f t="shared" si="1"/>
        <v>6</v>
      </c>
      <c r="J91" s="181" t="s">
        <v>221</v>
      </c>
    </row>
    <row r="92" spans="1:10" ht="300" x14ac:dyDescent="0.35">
      <c r="A92" s="181">
        <v>91</v>
      </c>
      <c r="B92" s="181" t="s">
        <v>48</v>
      </c>
      <c r="C92" s="181" t="s">
        <v>138</v>
      </c>
      <c r="D92" s="181"/>
      <c r="E92" s="179">
        <v>1</v>
      </c>
      <c r="F92" s="179">
        <v>1</v>
      </c>
      <c r="G92" s="179">
        <v>250</v>
      </c>
      <c r="H92" s="179" t="s">
        <v>253</v>
      </c>
      <c r="I92" s="179">
        <f t="shared" si="1"/>
        <v>1</v>
      </c>
      <c r="J92" s="181" t="s">
        <v>242</v>
      </c>
    </row>
    <row r="93" spans="1:10" ht="150" x14ac:dyDescent="0.35">
      <c r="A93" s="181">
        <v>92</v>
      </c>
      <c r="B93" s="181" t="s">
        <v>48</v>
      </c>
      <c r="C93" s="181" t="s">
        <v>139</v>
      </c>
      <c r="D93" s="181"/>
      <c r="E93" s="179">
        <v>1</v>
      </c>
      <c r="F93" s="179">
        <v>1</v>
      </c>
      <c r="G93" s="179">
        <v>300</v>
      </c>
      <c r="H93" s="179" t="s">
        <v>253</v>
      </c>
      <c r="I93" s="179">
        <f t="shared" si="1"/>
        <v>1</v>
      </c>
      <c r="J93" s="181" t="s">
        <v>140</v>
      </c>
    </row>
    <row r="94" spans="1:10" ht="120" x14ac:dyDescent="0.35">
      <c r="A94" s="181">
        <v>93</v>
      </c>
      <c r="B94" s="181" t="s">
        <v>48</v>
      </c>
      <c r="C94" s="181" t="s">
        <v>141</v>
      </c>
      <c r="D94" s="181"/>
      <c r="E94" s="179">
        <v>1</v>
      </c>
      <c r="F94" s="179">
        <v>1</v>
      </c>
      <c r="G94" s="179">
        <v>300</v>
      </c>
      <c r="H94" s="179" t="s">
        <v>253</v>
      </c>
      <c r="I94" s="179">
        <f t="shared" si="1"/>
        <v>1</v>
      </c>
      <c r="J94" s="181" t="s">
        <v>142</v>
      </c>
    </row>
    <row r="95" spans="1:10" ht="90" x14ac:dyDescent="0.35">
      <c r="A95" s="181">
        <v>94</v>
      </c>
      <c r="B95" s="181" t="s">
        <v>48</v>
      </c>
      <c r="C95" s="181" t="s">
        <v>254</v>
      </c>
      <c r="D95" s="181"/>
      <c r="E95" s="179">
        <v>1</v>
      </c>
      <c r="F95" s="179">
        <v>1</v>
      </c>
      <c r="G95" s="179">
        <v>250</v>
      </c>
      <c r="H95" s="179" t="s">
        <v>253</v>
      </c>
      <c r="I95" s="179">
        <f t="shared" si="1"/>
        <v>1</v>
      </c>
      <c r="J95" s="181" t="s">
        <v>143</v>
      </c>
    </row>
    <row r="96" spans="1:10" ht="180" x14ac:dyDescent="0.35">
      <c r="A96" s="181">
        <v>95</v>
      </c>
      <c r="B96" s="181" t="s">
        <v>48</v>
      </c>
      <c r="C96" s="181" t="s">
        <v>144</v>
      </c>
      <c r="D96" s="181"/>
      <c r="E96" s="179">
        <v>1</v>
      </c>
      <c r="F96" s="179">
        <v>1</v>
      </c>
      <c r="G96" s="179">
        <v>800</v>
      </c>
      <c r="H96" s="179" t="s">
        <v>253</v>
      </c>
      <c r="I96" s="179">
        <f t="shared" si="1"/>
        <v>1</v>
      </c>
      <c r="J96" s="181" t="s">
        <v>145</v>
      </c>
    </row>
    <row r="97" spans="1:10" ht="105" x14ac:dyDescent="0.35">
      <c r="A97" s="181">
        <v>96</v>
      </c>
      <c r="B97" s="181" t="s">
        <v>48</v>
      </c>
      <c r="C97" s="181" t="s">
        <v>146</v>
      </c>
      <c r="D97" s="181"/>
      <c r="E97" s="179">
        <v>1</v>
      </c>
      <c r="F97" s="179">
        <v>1</v>
      </c>
      <c r="G97" s="179">
        <v>800</v>
      </c>
      <c r="H97" s="179" t="s">
        <v>253</v>
      </c>
      <c r="I97" s="179">
        <f t="shared" si="1"/>
        <v>1</v>
      </c>
      <c r="J97" s="181" t="s">
        <v>148</v>
      </c>
    </row>
    <row r="98" spans="1:10" ht="60" x14ac:dyDescent="0.35">
      <c r="A98" s="181">
        <v>97</v>
      </c>
      <c r="B98" s="181" t="s">
        <v>48</v>
      </c>
      <c r="C98" s="181" t="s">
        <v>147</v>
      </c>
      <c r="D98" s="181"/>
      <c r="E98" s="179">
        <v>1</v>
      </c>
      <c r="F98" s="179">
        <v>1</v>
      </c>
      <c r="G98" s="179">
        <v>250</v>
      </c>
      <c r="H98" s="179" t="s">
        <v>253</v>
      </c>
      <c r="I98" s="179">
        <f t="shared" si="1"/>
        <v>1</v>
      </c>
      <c r="J98" s="181" t="s">
        <v>149</v>
      </c>
    </row>
    <row r="99" spans="1:10" ht="195" x14ac:dyDescent="0.35">
      <c r="A99" s="181">
        <v>98</v>
      </c>
      <c r="B99" s="181" t="s">
        <v>48</v>
      </c>
      <c r="C99" s="181" t="s">
        <v>150</v>
      </c>
      <c r="D99" s="181"/>
      <c r="E99" s="179">
        <v>1</v>
      </c>
      <c r="F99" s="179">
        <v>1</v>
      </c>
      <c r="G99" s="179">
        <v>250</v>
      </c>
      <c r="H99" s="179" t="s">
        <v>253</v>
      </c>
      <c r="I99" s="179">
        <f t="shared" si="1"/>
        <v>1</v>
      </c>
      <c r="J99" s="181" t="s">
        <v>151</v>
      </c>
    </row>
    <row r="100" spans="1:10" ht="45" x14ac:dyDescent="0.35">
      <c r="A100" s="181">
        <v>99</v>
      </c>
      <c r="B100" s="181" t="s">
        <v>48</v>
      </c>
      <c r="C100" s="181" t="s">
        <v>152</v>
      </c>
      <c r="D100" s="181"/>
      <c r="E100" s="179">
        <v>1</v>
      </c>
      <c r="F100" s="179">
        <v>1</v>
      </c>
      <c r="G100" s="179">
        <v>250</v>
      </c>
      <c r="H100" s="179" t="s">
        <v>253</v>
      </c>
      <c r="I100" s="179">
        <f t="shared" si="1"/>
        <v>1</v>
      </c>
      <c r="J100" s="181" t="s">
        <v>154</v>
      </c>
    </row>
    <row r="101" spans="1:10" ht="75" x14ac:dyDescent="0.35">
      <c r="A101" s="181">
        <v>100</v>
      </c>
      <c r="B101" s="181" t="s">
        <v>48</v>
      </c>
      <c r="C101" s="181" t="s">
        <v>153</v>
      </c>
      <c r="D101" s="181"/>
      <c r="E101" s="179">
        <v>1</v>
      </c>
      <c r="F101" s="179">
        <v>1</v>
      </c>
      <c r="G101" s="179">
        <v>250</v>
      </c>
      <c r="H101" s="179" t="s">
        <v>253</v>
      </c>
      <c r="I101" s="179">
        <f t="shared" si="1"/>
        <v>1</v>
      </c>
      <c r="J101" s="181" t="s">
        <v>155</v>
      </c>
    </row>
    <row r="102" spans="1:10" ht="180" x14ac:dyDescent="0.35">
      <c r="A102" s="181">
        <v>101</v>
      </c>
      <c r="B102" s="181" t="s">
        <v>159</v>
      </c>
      <c r="C102" s="181" t="s">
        <v>64</v>
      </c>
      <c r="D102" s="181"/>
      <c r="E102" s="179">
        <v>1</v>
      </c>
      <c r="F102" s="179">
        <v>1</v>
      </c>
      <c r="G102" s="179">
        <v>1000</v>
      </c>
      <c r="H102" s="179" t="s">
        <v>253</v>
      </c>
      <c r="I102" s="179">
        <f t="shared" si="1"/>
        <v>1</v>
      </c>
      <c r="J102" s="181" t="s">
        <v>177</v>
      </c>
    </row>
    <row r="103" spans="1:10" ht="409.5" x14ac:dyDescent="0.35">
      <c r="A103" s="181">
        <v>102</v>
      </c>
      <c r="B103" s="181" t="s">
        <v>159</v>
      </c>
      <c r="C103" s="181" t="s">
        <v>66</v>
      </c>
      <c r="D103" s="181"/>
      <c r="E103" s="179">
        <v>1</v>
      </c>
      <c r="F103" s="179">
        <v>1</v>
      </c>
      <c r="G103" s="179">
        <v>1000</v>
      </c>
      <c r="H103" s="179" t="s">
        <v>253</v>
      </c>
      <c r="I103" s="179">
        <f t="shared" si="1"/>
        <v>1</v>
      </c>
      <c r="J103" s="181" t="s">
        <v>178</v>
      </c>
    </row>
    <row r="104" spans="1:10" ht="300" x14ac:dyDescent="0.35">
      <c r="A104" s="181">
        <v>103</v>
      </c>
      <c r="B104" s="181" t="s">
        <v>159</v>
      </c>
      <c r="C104" s="181" t="s">
        <v>156</v>
      </c>
      <c r="D104" s="181"/>
      <c r="E104" s="179">
        <v>1</v>
      </c>
      <c r="F104" s="179">
        <v>1</v>
      </c>
      <c r="G104" s="179">
        <v>1000</v>
      </c>
      <c r="H104" s="179" t="s">
        <v>253</v>
      </c>
      <c r="I104" s="179">
        <f t="shared" si="1"/>
        <v>1</v>
      </c>
      <c r="J104" s="181" t="s">
        <v>248</v>
      </c>
    </row>
    <row r="105" spans="1:10" ht="345" x14ac:dyDescent="0.35">
      <c r="A105" s="181">
        <v>104</v>
      </c>
      <c r="B105" s="181" t="s">
        <v>159</v>
      </c>
      <c r="C105" s="181" t="s">
        <v>68</v>
      </c>
      <c r="D105" s="181"/>
      <c r="E105" s="179">
        <v>1</v>
      </c>
      <c r="F105" s="179">
        <v>1</v>
      </c>
      <c r="G105" s="179">
        <v>1000</v>
      </c>
      <c r="H105" s="179" t="s">
        <v>253</v>
      </c>
      <c r="I105" s="179">
        <f t="shared" si="1"/>
        <v>1</v>
      </c>
      <c r="J105" s="181" t="s">
        <v>249</v>
      </c>
    </row>
    <row r="106" spans="1:10" ht="409.5" x14ac:dyDescent="0.35">
      <c r="A106" s="181">
        <v>105</v>
      </c>
      <c r="B106" s="181" t="s">
        <v>159</v>
      </c>
      <c r="C106" s="181" t="s">
        <v>157</v>
      </c>
      <c r="D106" s="181"/>
      <c r="E106" s="179">
        <v>1</v>
      </c>
      <c r="F106" s="179">
        <v>1</v>
      </c>
      <c r="G106" s="179">
        <v>1000</v>
      </c>
      <c r="H106" s="179" t="s">
        <v>253</v>
      </c>
      <c r="I106" s="179">
        <f t="shared" si="1"/>
        <v>1</v>
      </c>
      <c r="J106" s="181" t="s">
        <v>250</v>
      </c>
    </row>
    <row r="107" spans="1:10" ht="165" x14ac:dyDescent="0.35">
      <c r="A107" s="181">
        <v>106</v>
      </c>
      <c r="B107" s="181" t="s">
        <v>159</v>
      </c>
      <c r="C107" s="181" t="s">
        <v>137</v>
      </c>
      <c r="D107" s="181"/>
      <c r="E107" s="179">
        <v>1</v>
      </c>
      <c r="F107" s="179">
        <v>1</v>
      </c>
      <c r="G107" s="179">
        <v>1000</v>
      </c>
      <c r="H107" s="179" t="s">
        <v>253</v>
      </c>
      <c r="I107" s="179">
        <f t="shared" si="1"/>
        <v>1</v>
      </c>
      <c r="J107" s="181" t="s">
        <v>221</v>
      </c>
    </row>
    <row r="108" spans="1:10" ht="165" x14ac:dyDescent="0.35">
      <c r="A108" s="181">
        <v>107</v>
      </c>
      <c r="B108" s="181" t="s">
        <v>159</v>
      </c>
      <c r="C108" s="181" t="s">
        <v>158</v>
      </c>
      <c r="D108" s="181"/>
      <c r="E108" s="179">
        <v>1</v>
      </c>
      <c r="F108" s="179">
        <v>1</v>
      </c>
      <c r="G108" s="179">
        <v>1000</v>
      </c>
      <c r="H108" s="179" t="s">
        <v>253</v>
      </c>
      <c r="I108" s="179">
        <f t="shared" si="1"/>
        <v>1</v>
      </c>
      <c r="J108" s="181" t="s">
        <v>222</v>
      </c>
    </row>
    <row r="109" spans="1:10" x14ac:dyDescent="0.35">
      <c r="A109" s="181"/>
      <c r="B109" s="181"/>
      <c r="C109" s="181"/>
      <c r="D109" s="181"/>
      <c r="E109" s="181"/>
      <c r="F109" s="181"/>
      <c r="G109" s="179"/>
      <c r="H109" s="179"/>
      <c r="I109" s="179"/>
      <c r="J109" s="181"/>
    </row>
    <row r="110" spans="1:10" x14ac:dyDescent="0.35">
      <c r="A110" s="191"/>
      <c r="B110" s="191"/>
      <c r="C110" s="191"/>
      <c r="D110" s="191"/>
      <c r="E110" s="191"/>
      <c r="F110" s="191"/>
      <c r="J110" s="191"/>
    </row>
    <row r="111" spans="1:10" x14ac:dyDescent="0.35">
      <c r="A111" s="191"/>
      <c r="B111" s="191"/>
      <c r="C111" s="191"/>
      <c r="D111" s="191"/>
      <c r="E111" s="191"/>
      <c r="F111" s="191"/>
      <c r="J111" s="191"/>
    </row>
    <row r="112" spans="1:10" x14ac:dyDescent="0.35">
      <c r="A112" s="191"/>
      <c r="B112" s="191"/>
      <c r="C112" s="191"/>
      <c r="D112" s="191"/>
      <c r="E112" s="191"/>
      <c r="F112" s="191"/>
      <c r="J112" s="191"/>
    </row>
    <row r="113" spans="1:10" x14ac:dyDescent="0.35">
      <c r="A113" s="191"/>
      <c r="B113" s="191"/>
      <c r="C113" s="191"/>
      <c r="D113" s="191"/>
      <c r="E113" s="191"/>
      <c r="F113" s="191"/>
      <c r="J113" s="191"/>
    </row>
    <row r="114" spans="1:10" x14ac:dyDescent="0.35">
      <c r="A114" s="191"/>
      <c r="B114" s="191"/>
      <c r="C114" s="191"/>
      <c r="D114" s="191"/>
      <c r="E114" s="191"/>
      <c r="F114" s="191"/>
      <c r="J114" s="191"/>
    </row>
    <row r="115" spans="1:10" x14ac:dyDescent="0.35">
      <c r="A115" s="191"/>
      <c r="B115" s="191"/>
      <c r="C115" s="191"/>
      <c r="D115" s="191"/>
      <c r="E115" s="191"/>
      <c r="F115" s="191"/>
      <c r="J115" s="191"/>
    </row>
    <row r="116" spans="1:10" x14ac:dyDescent="0.35">
      <c r="A116" s="191"/>
      <c r="B116" s="191"/>
      <c r="C116" s="191"/>
      <c r="D116" s="191"/>
      <c r="E116" s="191"/>
      <c r="F116" s="191"/>
      <c r="J116" s="191"/>
    </row>
    <row r="117" spans="1:10" x14ac:dyDescent="0.35">
      <c r="A117" s="191"/>
      <c r="B117" s="191"/>
      <c r="C117" s="191"/>
      <c r="D117" s="191"/>
      <c r="E117" s="191"/>
      <c r="F117" s="191"/>
      <c r="J117" s="191"/>
    </row>
    <row r="118" spans="1:10" x14ac:dyDescent="0.35">
      <c r="A118" s="191"/>
      <c r="B118" s="191"/>
      <c r="C118" s="191"/>
      <c r="D118" s="191"/>
      <c r="E118" s="191"/>
      <c r="F118" s="191"/>
      <c r="J118" s="191"/>
    </row>
    <row r="119" spans="1:10" x14ac:dyDescent="0.35">
      <c r="A119" s="191"/>
      <c r="B119" s="191"/>
      <c r="C119" s="191"/>
      <c r="D119" s="191"/>
      <c r="E119" s="191"/>
      <c r="F119" s="191"/>
      <c r="J119" s="191"/>
    </row>
    <row r="120" spans="1:10" x14ac:dyDescent="0.35">
      <c r="A120" s="191"/>
      <c r="B120" s="191"/>
      <c r="C120" s="191"/>
      <c r="D120" s="191"/>
      <c r="E120" s="191"/>
      <c r="F120" s="191"/>
      <c r="J120" s="191"/>
    </row>
    <row r="121" spans="1:10" x14ac:dyDescent="0.35">
      <c r="A121" s="191"/>
      <c r="B121" s="191"/>
      <c r="C121" s="191"/>
      <c r="D121" s="191"/>
      <c r="E121" s="191"/>
      <c r="F121" s="191"/>
      <c r="J121" s="191"/>
    </row>
    <row r="122" spans="1:10" x14ac:dyDescent="0.35">
      <c r="A122" s="191"/>
      <c r="B122" s="191"/>
      <c r="C122" s="191"/>
      <c r="D122" s="191"/>
      <c r="E122" s="191"/>
      <c r="F122" s="191"/>
      <c r="J122" s="191"/>
    </row>
    <row r="123" spans="1:10" x14ac:dyDescent="0.35">
      <c r="A123" s="191"/>
      <c r="B123" s="191"/>
      <c r="C123" s="191"/>
      <c r="D123" s="191"/>
      <c r="E123" s="191"/>
      <c r="F123" s="191"/>
      <c r="J123" s="191"/>
    </row>
    <row r="124" spans="1:10" x14ac:dyDescent="0.35">
      <c r="A124" s="191"/>
      <c r="B124" s="191"/>
      <c r="C124" s="191"/>
      <c r="D124" s="191"/>
      <c r="E124" s="191"/>
      <c r="F124" s="191"/>
      <c r="J124" s="191"/>
    </row>
    <row r="125" spans="1:10" x14ac:dyDescent="0.35">
      <c r="A125" s="191"/>
      <c r="B125" s="191"/>
      <c r="C125" s="191"/>
      <c r="D125" s="191"/>
      <c r="E125" s="191"/>
      <c r="F125" s="191"/>
      <c r="J125" s="191"/>
    </row>
    <row r="126" spans="1:10" x14ac:dyDescent="0.35">
      <c r="A126" s="191"/>
      <c r="B126" s="191"/>
      <c r="C126" s="191"/>
      <c r="D126" s="191"/>
      <c r="E126" s="191"/>
      <c r="F126" s="191"/>
      <c r="J126" s="191"/>
    </row>
    <row r="127" spans="1:10" x14ac:dyDescent="0.35">
      <c r="A127" s="191"/>
      <c r="B127" s="191"/>
      <c r="C127" s="191"/>
      <c r="D127" s="191"/>
      <c r="E127" s="191"/>
      <c r="F127" s="191"/>
      <c r="J127" s="191"/>
    </row>
    <row r="128" spans="1:10" x14ac:dyDescent="0.35">
      <c r="A128" s="191"/>
      <c r="B128" s="191"/>
      <c r="C128" s="191"/>
      <c r="D128" s="191"/>
      <c r="E128" s="191"/>
      <c r="F128" s="191"/>
      <c r="J128" s="191"/>
    </row>
    <row r="129" spans="1:10" x14ac:dyDescent="0.35">
      <c r="A129" s="191"/>
      <c r="B129" s="191"/>
      <c r="C129" s="191"/>
      <c r="D129" s="191"/>
      <c r="E129" s="191"/>
      <c r="F129" s="191"/>
      <c r="J129" s="191"/>
    </row>
    <row r="130" spans="1:10" x14ac:dyDescent="0.35">
      <c r="A130" s="191"/>
      <c r="B130" s="191"/>
      <c r="C130" s="191"/>
      <c r="D130" s="191"/>
      <c r="E130" s="191"/>
      <c r="F130" s="191"/>
      <c r="J130" s="191"/>
    </row>
    <row r="131" spans="1:10" x14ac:dyDescent="0.35">
      <c r="A131" s="191"/>
      <c r="B131" s="191"/>
      <c r="C131" s="191"/>
      <c r="D131" s="191"/>
      <c r="E131" s="191"/>
      <c r="F131" s="191"/>
      <c r="J131" s="191"/>
    </row>
    <row r="132" spans="1:10" x14ac:dyDescent="0.35">
      <c r="A132" s="191"/>
      <c r="B132" s="191"/>
      <c r="C132" s="191"/>
      <c r="D132" s="191"/>
      <c r="E132" s="191"/>
      <c r="F132" s="191"/>
      <c r="J132" s="191"/>
    </row>
    <row r="133" spans="1:10" x14ac:dyDescent="0.35">
      <c r="A133" s="191"/>
      <c r="B133" s="191"/>
      <c r="C133" s="191"/>
      <c r="D133" s="191"/>
      <c r="E133" s="191"/>
      <c r="F133" s="191"/>
      <c r="J133" s="191"/>
    </row>
    <row r="134" spans="1:10" x14ac:dyDescent="0.35">
      <c r="A134" s="191"/>
      <c r="B134" s="191"/>
      <c r="C134" s="191"/>
      <c r="D134" s="191"/>
      <c r="E134" s="191"/>
      <c r="F134" s="191"/>
      <c r="J134" s="191"/>
    </row>
    <row r="135" spans="1:10" x14ac:dyDescent="0.35">
      <c r="A135" s="191"/>
      <c r="B135" s="191"/>
      <c r="C135" s="191"/>
      <c r="D135" s="191"/>
      <c r="E135" s="191"/>
      <c r="F135" s="191"/>
      <c r="J135" s="191"/>
    </row>
    <row r="136" spans="1:10" x14ac:dyDescent="0.35">
      <c r="A136" s="191"/>
      <c r="B136" s="191"/>
      <c r="C136" s="191"/>
      <c r="D136" s="191"/>
      <c r="E136" s="191"/>
      <c r="F136" s="191"/>
      <c r="J136" s="191"/>
    </row>
    <row r="137" spans="1:10" x14ac:dyDescent="0.35">
      <c r="A137" s="191"/>
      <c r="B137" s="191"/>
      <c r="C137" s="191"/>
      <c r="D137" s="191"/>
      <c r="E137" s="191"/>
      <c r="F137" s="191"/>
      <c r="J137" s="191"/>
    </row>
    <row r="138" spans="1:10" x14ac:dyDescent="0.35">
      <c r="A138" s="191"/>
      <c r="B138" s="191"/>
      <c r="C138" s="191"/>
      <c r="D138" s="191"/>
      <c r="E138" s="191"/>
      <c r="F138" s="191"/>
      <c r="J138" s="191"/>
    </row>
    <row r="139" spans="1:10" x14ac:dyDescent="0.35">
      <c r="A139" s="191"/>
      <c r="B139" s="191"/>
      <c r="C139" s="191"/>
      <c r="D139" s="191"/>
      <c r="E139" s="191"/>
      <c r="F139" s="191"/>
      <c r="J139" s="191"/>
    </row>
    <row r="140" spans="1:10" x14ac:dyDescent="0.35">
      <c r="A140" s="191"/>
      <c r="B140" s="191"/>
      <c r="C140" s="191"/>
      <c r="D140" s="191"/>
      <c r="E140" s="191"/>
      <c r="F140" s="191"/>
      <c r="J140" s="191"/>
    </row>
    <row r="141" spans="1:10" x14ac:dyDescent="0.35">
      <c r="A141" s="191"/>
      <c r="B141" s="191"/>
      <c r="C141" s="191"/>
      <c r="D141" s="191"/>
      <c r="E141" s="191"/>
      <c r="F141" s="191"/>
      <c r="J141" s="191"/>
    </row>
    <row r="142" spans="1:10" x14ac:dyDescent="0.35">
      <c r="A142" s="191"/>
      <c r="B142" s="191"/>
      <c r="C142" s="191"/>
      <c r="D142" s="191"/>
      <c r="E142" s="191"/>
      <c r="F142" s="191"/>
      <c r="J142" s="191"/>
    </row>
    <row r="143" spans="1:10" x14ac:dyDescent="0.35">
      <c r="A143" s="191"/>
      <c r="B143" s="191"/>
      <c r="C143" s="191"/>
      <c r="D143" s="191"/>
      <c r="E143" s="191"/>
      <c r="F143" s="191"/>
      <c r="J143" s="191"/>
    </row>
    <row r="144" spans="1:10" x14ac:dyDescent="0.35">
      <c r="A144" s="191"/>
      <c r="B144" s="191"/>
      <c r="C144" s="191"/>
      <c r="D144" s="191"/>
      <c r="E144" s="191"/>
      <c r="F144" s="191"/>
      <c r="J144" s="191"/>
    </row>
    <row r="145" spans="1:10" x14ac:dyDescent="0.35">
      <c r="A145" s="191"/>
      <c r="B145" s="191"/>
      <c r="C145" s="191"/>
      <c r="D145" s="191"/>
      <c r="E145" s="191"/>
      <c r="F145" s="191"/>
      <c r="J145" s="191"/>
    </row>
    <row r="146" spans="1:10" x14ac:dyDescent="0.35">
      <c r="A146" s="191"/>
      <c r="B146" s="191"/>
      <c r="C146" s="191"/>
      <c r="D146" s="191"/>
      <c r="E146" s="191"/>
      <c r="F146" s="191"/>
      <c r="J146" s="191"/>
    </row>
    <row r="147" spans="1:10" x14ac:dyDescent="0.35">
      <c r="A147" s="191"/>
      <c r="B147" s="191"/>
      <c r="C147" s="191"/>
      <c r="D147" s="191"/>
      <c r="E147" s="191"/>
      <c r="F147" s="191"/>
      <c r="J147" s="191"/>
    </row>
    <row r="148" spans="1:10" x14ac:dyDescent="0.35">
      <c r="A148" s="191"/>
      <c r="B148" s="191"/>
      <c r="C148" s="191"/>
      <c r="D148" s="191"/>
      <c r="E148" s="191"/>
      <c r="F148" s="191"/>
      <c r="J148" s="191"/>
    </row>
  </sheetData>
  <autoFilter ref="A1:J108"/>
  <customSheetViews>
    <customSheetView guid="{B571A6AA-5FF9-4D4B-83A0-0601E61E0A4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 P 05 "Gestione fondi pubblici"&amp;RPag &amp;P di &amp;N</oddFooter>
      </headerFooter>
      <autoFilter ref="A1:J108"/>
    </customSheetView>
    <customSheetView guid="{1A0BD45B-5397-45F8-B479-7CCC97254D0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 P 05 "Gestione fondi pubblici"&amp;RPag &amp;P di &amp;N</oddFooter>
      </headerFooter>
      <autoFilter ref="A1:J108"/>
    </customSheetView>
  </customSheetView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 P 05 "Gestione fondi pubblici"&amp;RPag &amp;P di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Foglio2!$I$2:$I$5</xm:f>
          </x14:formula1>
          <xm:sqref>F2:F108</xm:sqref>
        </x14:dataValidation>
        <x14:dataValidation type="list" allowBlank="1" showInputMessage="1" showErrorMessage="1">
          <x14:formula1>
            <xm:f>Foglio2!$H$2:$H$5</xm:f>
          </x14:formula1>
          <xm:sqref>E2:E108</xm:sqref>
        </x14:dataValidation>
        <x14:dataValidation type="list" allowBlank="1" showInputMessage="1" showErrorMessage="1">
          <x14:formula1>
            <xm:f>Foglio2!$A$2:$A$17</xm:f>
          </x14:formula1>
          <xm:sqref>B26:B250</xm:sqref>
        </x14:dataValidation>
        <x14:dataValidation type="list" showDropDown="1" showInputMessage="1" showErrorMessage="1">
          <x14:formula1>
            <xm:f>Foglio2!$C$4:$C$10</xm:f>
          </x14:formula1>
          <xm:sqref>D1 D110:D1048576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J148"/>
  <sheetViews>
    <sheetView view="pageBreakPreview" zoomScale="60" workbookViewId="0">
      <pane ySplit="1" topLeftCell="A2" activePane="bottomLeft" state="frozen"/>
      <selection pane="bottomLeft" activeCell="D3" sqref="D3"/>
    </sheetView>
  </sheetViews>
  <sheetFormatPr defaultColWidth="8.85546875" defaultRowHeight="15" x14ac:dyDescent="0.35"/>
  <cols>
    <col min="1" max="1" width="9.140625" style="190" customWidth="1"/>
    <col min="2" max="3" width="40.85546875" style="190" customWidth="1"/>
    <col min="4" max="4" width="32.28515625" style="190" customWidth="1"/>
    <col min="5" max="5" width="19.42578125" style="190" customWidth="1"/>
    <col min="6" max="6" width="12.7109375" style="190" customWidth="1"/>
    <col min="7" max="7" width="26" style="192" hidden="1" customWidth="1"/>
    <col min="8" max="8" width="18.85546875" style="192" hidden="1" customWidth="1"/>
    <col min="9" max="9" width="10.7109375" style="192" customWidth="1"/>
    <col min="10" max="10" width="70.140625" style="190" customWidth="1"/>
    <col min="11" max="16384" width="8.85546875" style="190"/>
  </cols>
  <sheetData>
    <row r="1" spans="1:10" ht="30" x14ac:dyDescent="0.35">
      <c r="A1" s="184" t="s">
        <v>30</v>
      </c>
      <c r="B1" s="182" t="s">
        <v>29</v>
      </c>
      <c r="C1" s="182" t="s">
        <v>31</v>
      </c>
      <c r="D1" s="182" t="s">
        <v>328</v>
      </c>
      <c r="E1" s="182" t="s">
        <v>329</v>
      </c>
      <c r="F1" s="182" t="s">
        <v>330</v>
      </c>
      <c r="G1" s="182" t="s">
        <v>252</v>
      </c>
      <c r="H1" s="182" t="s">
        <v>251</v>
      </c>
      <c r="I1" s="182" t="s">
        <v>331</v>
      </c>
      <c r="J1" s="182" t="s">
        <v>32</v>
      </c>
    </row>
    <row r="2" spans="1:10" ht="75" x14ac:dyDescent="0.35">
      <c r="A2" s="181">
        <v>1</v>
      </c>
      <c r="B2" s="181" t="s">
        <v>36</v>
      </c>
      <c r="C2" s="181" t="s">
        <v>49</v>
      </c>
      <c r="D2" s="212"/>
      <c r="E2" s="179">
        <v>1</v>
      </c>
      <c r="F2" s="179">
        <v>4</v>
      </c>
      <c r="G2" s="179">
        <v>600</v>
      </c>
      <c r="H2" s="179" t="s">
        <v>253</v>
      </c>
      <c r="I2" s="179">
        <f>E2*F2</f>
        <v>4</v>
      </c>
      <c r="J2" s="181" t="s">
        <v>160</v>
      </c>
    </row>
    <row r="3" spans="1:10" ht="150" x14ac:dyDescent="0.35">
      <c r="A3" s="181">
        <v>2</v>
      </c>
      <c r="B3" s="181" t="s">
        <v>36</v>
      </c>
      <c r="C3" s="181" t="s">
        <v>161</v>
      </c>
      <c r="D3" s="212" t="str">
        <f>CONCATENATE(Processi!E49)</f>
        <v>Tutte le attività supportate da sistemi informatici e telematici per l'elaborazione e la trasmissione di dati contabili, fiscali e gestionali.</v>
      </c>
      <c r="E3" s="179">
        <v>1</v>
      </c>
      <c r="F3" s="179">
        <v>4</v>
      </c>
      <c r="G3" s="179">
        <v>600</v>
      </c>
      <c r="H3" s="179" t="s">
        <v>253</v>
      </c>
      <c r="I3" s="179">
        <f t="shared" ref="I3:I66" si="0">E3*F3</f>
        <v>4</v>
      </c>
      <c r="J3" s="181" t="s">
        <v>162</v>
      </c>
    </row>
    <row r="4" spans="1:10" ht="90" x14ac:dyDescent="0.35">
      <c r="A4" s="181">
        <v>3</v>
      </c>
      <c r="B4" s="181" t="s">
        <v>36</v>
      </c>
      <c r="C4" s="181" t="s">
        <v>50</v>
      </c>
      <c r="D4" s="181"/>
      <c r="E4" s="179">
        <v>3</v>
      </c>
      <c r="F4" s="179">
        <v>3</v>
      </c>
      <c r="G4" s="179">
        <v>600</v>
      </c>
      <c r="H4" s="179" t="s">
        <v>253</v>
      </c>
      <c r="I4" s="179">
        <f t="shared" si="0"/>
        <v>9</v>
      </c>
      <c r="J4" s="181" t="s">
        <v>163</v>
      </c>
    </row>
    <row r="5" spans="1:10" ht="60" x14ac:dyDescent="0.35">
      <c r="A5" s="181">
        <v>4</v>
      </c>
      <c r="B5" s="181" t="s">
        <v>36</v>
      </c>
      <c r="C5" s="181" t="s">
        <v>51</v>
      </c>
      <c r="D5" s="181"/>
      <c r="E5" s="179">
        <v>3</v>
      </c>
      <c r="F5" s="179">
        <v>3</v>
      </c>
      <c r="G5" s="179">
        <v>600</v>
      </c>
      <c r="H5" s="179" t="s">
        <v>253</v>
      </c>
      <c r="I5" s="179">
        <f t="shared" si="0"/>
        <v>9</v>
      </c>
      <c r="J5" s="181" t="s">
        <v>164</v>
      </c>
    </row>
    <row r="6" spans="1:10" ht="165" x14ac:dyDescent="0.35">
      <c r="A6" s="181">
        <v>5</v>
      </c>
      <c r="B6" s="181" t="s">
        <v>36</v>
      </c>
      <c r="C6" s="181" t="s">
        <v>52</v>
      </c>
      <c r="D6" s="181"/>
      <c r="E6" s="179">
        <v>3</v>
      </c>
      <c r="F6" s="179">
        <v>4</v>
      </c>
      <c r="G6" s="179">
        <v>600</v>
      </c>
      <c r="H6" s="179" t="s">
        <v>253</v>
      </c>
      <c r="I6" s="179">
        <f t="shared" si="0"/>
        <v>12</v>
      </c>
      <c r="J6" s="181" t="s">
        <v>165</v>
      </c>
    </row>
    <row r="7" spans="1:10" ht="60" x14ac:dyDescent="0.35">
      <c r="A7" s="181">
        <v>6</v>
      </c>
      <c r="B7" s="181" t="s">
        <v>34</v>
      </c>
      <c r="C7" s="181" t="s">
        <v>53</v>
      </c>
      <c r="D7" s="181"/>
      <c r="E7" s="179">
        <v>2</v>
      </c>
      <c r="F7" s="179">
        <v>3</v>
      </c>
      <c r="G7" s="179">
        <v>400</v>
      </c>
      <c r="H7" s="179" t="s">
        <v>253</v>
      </c>
      <c r="I7" s="179">
        <f t="shared" si="0"/>
        <v>6</v>
      </c>
      <c r="J7" s="181" t="s">
        <v>167</v>
      </c>
    </row>
    <row r="8" spans="1:10" ht="300" x14ac:dyDescent="0.35">
      <c r="A8" s="181">
        <v>7</v>
      </c>
      <c r="B8" s="181" t="s">
        <v>34</v>
      </c>
      <c r="C8" s="181" t="s">
        <v>54</v>
      </c>
      <c r="D8" s="181"/>
      <c r="E8" s="179">
        <v>2</v>
      </c>
      <c r="F8" s="179">
        <v>3</v>
      </c>
      <c r="G8" s="179">
        <v>500</v>
      </c>
      <c r="H8" s="179" t="s">
        <v>253</v>
      </c>
      <c r="I8" s="179">
        <f t="shared" si="0"/>
        <v>6</v>
      </c>
      <c r="J8" s="181" t="s">
        <v>166</v>
      </c>
    </row>
    <row r="9" spans="1:10" ht="135" x14ac:dyDescent="0.35">
      <c r="A9" s="181">
        <v>8</v>
      </c>
      <c r="B9" s="181" t="s">
        <v>34</v>
      </c>
      <c r="C9" s="181" t="s">
        <v>55</v>
      </c>
      <c r="D9" s="181"/>
      <c r="E9" s="179">
        <v>2</v>
      </c>
      <c r="F9" s="179">
        <v>3</v>
      </c>
      <c r="G9" s="179">
        <v>300</v>
      </c>
      <c r="H9" s="179" t="s">
        <v>253</v>
      </c>
      <c r="I9" s="179">
        <f t="shared" si="0"/>
        <v>6</v>
      </c>
      <c r="J9" s="181" t="s">
        <v>168</v>
      </c>
    </row>
    <row r="10" spans="1:10" ht="105" x14ac:dyDescent="0.35">
      <c r="A10" s="181">
        <v>9</v>
      </c>
      <c r="B10" s="181" t="s">
        <v>34</v>
      </c>
      <c r="C10" s="181" t="s">
        <v>56</v>
      </c>
      <c r="D10" s="181"/>
      <c r="E10" s="179">
        <v>1</v>
      </c>
      <c r="F10" s="179">
        <v>3</v>
      </c>
      <c r="G10" s="179">
        <v>300</v>
      </c>
      <c r="H10" s="179" t="s">
        <v>253</v>
      </c>
      <c r="I10" s="179">
        <f t="shared" si="0"/>
        <v>3</v>
      </c>
      <c r="J10" s="181" t="s">
        <v>169</v>
      </c>
    </row>
    <row r="11" spans="1:10" ht="225" x14ac:dyDescent="0.35">
      <c r="A11" s="181">
        <v>10</v>
      </c>
      <c r="B11" s="181" t="s">
        <v>34</v>
      </c>
      <c r="C11" s="181" t="s">
        <v>57</v>
      </c>
      <c r="D11" s="181"/>
      <c r="E11" s="179">
        <v>2</v>
      </c>
      <c r="F11" s="179">
        <v>3</v>
      </c>
      <c r="G11" s="179">
        <v>500</v>
      </c>
      <c r="H11" s="179" t="s">
        <v>253</v>
      </c>
      <c r="I11" s="179">
        <f t="shared" si="0"/>
        <v>6</v>
      </c>
      <c r="J11" s="181" t="s">
        <v>170</v>
      </c>
    </row>
    <row r="12" spans="1:10" ht="90" x14ac:dyDescent="0.35">
      <c r="A12" s="181">
        <v>11</v>
      </c>
      <c r="B12" s="181" t="s">
        <v>34</v>
      </c>
      <c r="C12" s="181" t="s">
        <v>58</v>
      </c>
      <c r="D12" s="181"/>
      <c r="E12" s="179">
        <v>1</v>
      </c>
      <c r="F12" s="179">
        <v>3</v>
      </c>
      <c r="G12" s="179">
        <v>500</v>
      </c>
      <c r="H12" s="179" t="s">
        <v>253</v>
      </c>
      <c r="I12" s="179">
        <f t="shared" si="0"/>
        <v>3</v>
      </c>
      <c r="J12" s="181" t="s">
        <v>171</v>
      </c>
    </row>
    <row r="13" spans="1:10" ht="90" x14ac:dyDescent="0.35">
      <c r="A13" s="181">
        <v>12</v>
      </c>
      <c r="B13" s="181" t="s">
        <v>34</v>
      </c>
      <c r="C13" s="181" t="s">
        <v>59</v>
      </c>
      <c r="D13" s="181"/>
      <c r="E13" s="179">
        <v>2</v>
      </c>
      <c r="F13" s="179">
        <v>3</v>
      </c>
      <c r="G13" s="179">
        <v>500</v>
      </c>
      <c r="H13" s="179" t="s">
        <v>253</v>
      </c>
      <c r="I13" s="179">
        <f t="shared" si="0"/>
        <v>6</v>
      </c>
      <c r="J13" s="181" t="s">
        <v>172</v>
      </c>
    </row>
    <row r="14" spans="1:10" ht="150" x14ac:dyDescent="0.35">
      <c r="A14" s="181">
        <v>13</v>
      </c>
      <c r="B14" s="181" t="s">
        <v>34</v>
      </c>
      <c r="C14" s="181" t="s">
        <v>60</v>
      </c>
      <c r="D14" s="181"/>
      <c r="E14" s="179">
        <v>2</v>
      </c>
      <c r="F14" s="179">
        <v>3</v>
      </c>
      <c r="G14" s="179">
        <v>500</v>
      </c>
      <c r="H14" s="179" t="s">
        <v>253</v>
      </c>
      <c r="I14" s="179">
        <f t="shared" si="0"/>
        <v>6</v>
      </c>
      <c r="J14" s="181" t="s">
        <v>173</v>
      </c>
    </row>
    <row r="15" spans="1:10" ht="105" x14ac:dyDescent="0.35">
      <c r="A15" s="181">
        <v>14</v>
      </c>
      <c r="B15" s="181" t="s">
        <v>34</v>
      </c>
      <c r="C15" s="181" t="s">
        <v>61</v>
      </c>
      <c r="D15" s="181"/>
      <c r="E15" s="179">
        <v>2</v>
      </c>
      <c r="F15" s="179">
        <v>3</v>
      </c>
      <c r="G15" s="179">
        <v>500</v>
      </c>
      <c r="H15" s="179" t="s">
        <v>253</v>
      </c>
      <c r="I15" s="179">
        <f t="shared" si="0"/>
        <v>6</v>
      </c>
      <c r="J15" s="181" t="s">
        <v>174</v>
      </c>
    </row>
    <row r="16" spans="1:10" ht="135" x14ac:dyDescent="0.35">
      <c r="A16" s="181">
        <v>15</v>
      </c>
      <c r="B16" s="181" t="s">
        <v>34</v>
      </c>
      <c r="C16" s="181" t="s">
        <v>62</v>
      </c>
      <c r="D16" s="181"/>
      <c r="E16" s="179">
        <v>2</v>
      </c>
      <c r="F16" s="179">
        <v>3</v>
      </c>
      <c r="G16" s="179">
        <v>500</v>
      </c>
      <c r="H16" s="179" t="s">
        <v>253</v>
      </c>
      <c r="I16" s="179">
        <f t="shared" si="0"/>
        <v>6</v>
      </c>
      <c r="J16" s="181" t="s">
        <v>175</v>
      </c>
    </row>
    <row r="17" spans="1:10" ht="60" x14ac:dyDescent="0.35">
      <c r="A17" s="181">
        <v>16</v>
      </c>
      <c r="B17" s="181" t="s">
        <v>34</v>
      </c>
      <c r="C17" s="181" t="s">
        <v>63</v>
      </c>
      <c r="D17" s="181"/>
      <c r="E17" s="179">
        <v>2</v>
      </c>
      <c r="F17" s="179">
        <v>3</v>
      </c>
      <c r="G17" s="179">
        <v>400</v>
      </c>
      <c r="H17" s="179" t="s">
        <v>253</v>
      </c>
      <c r="I17" s="179">
        <f t="shared" si="0"/>
        <v>6</v>
      </c>
      <c r="J17" s="181" t="s">
        <v>176</v>
      </c>
    </row>
    <row r="18" spans="1:10" ht="180" x14ac:dyDescent="0.35">
      <c r="A18" s="181">
        <v>17</v>
      </c>
      <c r="B18" s="181" t="s">
        <v>35</v>
      </c>
      <c r="C18" s="181" t="s">
        <v>64</v>
      </c>
      <c r="D18" s="181"/>
      <c r="E18" s="179">
        <v>1</v>
      </c>
      <c r="F18" s="179">
        <v>1</v>
      </c>
      <c r="G18" s="179">
        <v>1000</v>
      </c>
      <c r="H18" s="179" t="s">
        <v>253</v>
      </c>
      <c r="I18" s="179">
        <f t="shared" si="0"/>
        <v>1</v>
      </c>
      <c r="J18" s="181" t="s">
        <v>177</v>
      </c>
    </row>
    <row r="19" spans="1:10" ht="180" x14ac:dyDescent="0.35">
      <c r="A19" s="181">
        <v>18</v>
      </c>
      <c r="B19" s="181" t="s">
        <v>35</v>
      </c>
      <c r="C19" s="181" t="s">
        <v>65</v>
      </c>
      <c r="D19" s="181"/>
      <c r="E19" s="179">
        <v>1</v>
      </c>
      <c r="F19" s="179">
        <v>1</v>
      </c>
      <c r="G19" s="179">
        <v>1000</v>
      </c>
      <c r="H19" s="179" t="s">
        <v>253</v>
      </c>
      <c r="I19" s="179">
        <f t="shared" si="0"/>
        <v>1</v>
      </c>
      <c r="J19" s="181" t="s">
        <v>177</v>
      </c>
    </row>
    <row r="20" spans="1:10" ht="409.5" x14ac:dyDescent="0.35">
      <c r="A20" s="181">
        <v>19</v>
      </c>
      <c r="B20" s="181" t="s">
        <v>35</v>
      </c>
      <c r="C20" s="181" t="s">
        <v>66</v>
      </c>
      <c r="D20" s="181"/>
      <c r="E20" s="179">
        <v>1</v>
      </c>
      <c r="F20" s="179">
        <v>1</v>
      </c>
      <c r="G20" s="179">
        <v>1000</v>
      </c>
      <c r="H20" s="179" t="s">
        <v>253</v>
      </c>
      <c r="I20" s="179">
        <f t="shared" si="0"/>
        <v>1</v>
      </c>
      <c r="J20" s="181" t="s">
        <v>179</v>
      </c>
    </row>
    <row r="21" spans="1:10" ht="60" x14ac:dyDescent="0.35">
      <c r="A21" s="181">
        <v>20</v>
      </c>
      <c r="B21" s="181" t="s">
        <v>35</v>
      </c>
      <c r="C21" s="181" t="s">
        <v>180</v>
      </c>
      <c r="D21" s="181"/>
      <c r="E21" s="179">
        <v>1</v>
      </c>
      <c r="F21" s="179">
        <v>1</v>
      </c>
      <c r="G21" s="179">
        <v>1000</v>
      </c>
      <c r="H21" s="179" t="s">
        <v>253</v>
      </c>
      <c r="I21" s="179">
        <f t="shared" si="0"/>
        <v>1</v>
      </c>
      <c r="J21" s="181"/>
    </row>
    <row r="22" spans="1:10" ht="45" x14ac:dyDescent="0.35">
      <c r="A22" s="181">
        <v>21</v>
      </c>
      <c r="B22" s="181" t="s">
        <v>35</v>
      </c>
      <c r="C22" s="181" t="s">
        <v>67</v>
      </c>
      <c r="D22" s="181"/>
      <c r="E22" s="179">
        <v>1</v>
      </c>
      <c r="F22" s="179">
        <v>1</v>
      </c>
      <c r="G22" s="179">
        <v>1000</v>
      </c>
      <c r="H22" s="179" t="s">
        <v>253</v>
      </c>
      <c r="I22" s="179">
        <f t="shared" si="0"/>
        <v>1</v>
      </c>
      <c r="J22" s="181" t="s">
        <v>181</v>
      </c>
    </row>
    <row r="23" spans="1:10" ht="345" x14ac:dyDescent="0.35">
      <c r="A23" s="181">
        <v>22</v>
      </c>
      <c r="B23" s="181" t="s">
        <v>35</v>
      </c>
      <c r="C23" s="181" t="s">
        <v>68</v>
      </c>
      <c r="D23" s="181"/>
      <c r="E23" s="179">
        <v>1</v>
      </c>
      <c r="F23" s="179">
        <v>1</v>
      </c>
      <c r="G23" s="179">
        <v>1000</v>
      </c>
      <c r="H23" s="179" t="s">
        <v>253</v>
      </c>
      <c r="I23" s="179">
        <f t="shared" si="0"/>
        <v>1</v>
      </c>
      <c r="J23" s="181" t="s">
        <v>280</v>
      </c>
    </row>
    <row r="24" spans="1:10" ht="360" x14ac:dyDescent="0.35">
      <c r="A24" s="181">
        <v>23</v>
      </c>
      <c r="B24" s="181" t="s">
        <v>35</v>
      </c>
      <c r="C24" s="181" t="s">
        <v>69</v>
      </c>
      <c r="D24" s="181"/>
      <c r="E24" s="179">
        <v>1</v>
      </c>
      <c r="F24" s="179">
        <v>1</v>
      </c>
      <c r="G24" s="179">
        <v>1000</v>
      </c>
      <c r="H24" s="179" t="s">
        <v>253</v>
      </c>
      <c r="I24" s="179">
        <f t="shared" si="0"/>
        <v>1</v>
      </c>
      <c r="J24" s="181" t="s">
        <v>182</v>
      </c>
    </row>
    <row r="25" spans="1:10" ht="90" x14ac:dyDescent="0.35">
      <c r="A25" s="181">
        <v>24</v>
      </c>
      <c r="B25" s="181" t="s">
        <v>35</v>
      </c>
      <c r="C25" s="181" t="s">
        <v>70</v>
      </c>
      <c r="D25" s="181"/>
      <c r="E25" s="179">
        <v>1</v>
      </c>
      <c r="F25" s="179">
        <v>1</v>
      </c>
      <c r="G25" s="179">
        <v>800</v>
      </c>
      <c r="H25" s="179" t="s">
        <v>253</v>
      </c>
      <c r="I25" s="179">
        <f t="shared" si="0"/>
        <v>1</v>
      </c>
      <c r="J25" s="181"/>
    </row>
    <row r="26" spans="1:10" ht="60" x14ac:dyDescent="0.35">
      <c r="A26" s="181">
        <v>25</v>
      </c>
      <c r="B26" s="181" t="s">
        <v>36</v>
      </c>
      <c r="C26" s="181" t="s">
        <v>71</v>
      </c>
      <c r="D26" s="212"/>
      <c r="E26" s="179">
        <v>1</v>
      </c>
      <c r="F26" s="179">
        <v>1</v>
      </c>
      <c r="G26" s="179">
        <v>800</v>
      </c>
      <c r="H26" s="179" t="s">
        <v>253</v>
      </c>
      <c r="I26" s="179">
        <f t="shared" si="0"/>
        <v>1</v>
      </c>
      <c r="J26" s="181" t="s">
        <v>183</v>
      </c>
    </row>
    <row r="27" spans="1:10" ht="75" x14ac:dyDescent="0.35">
      <c r="A27" s="181">
        <v>26</v>
      </c>
      <c r="B27" s="181" t="s">
        <v>36</v>
      </c>
      <c r="C27" s="181" t="s">
        <v>72</v>
      </c>
      <c r="D27" s="212"/>
      <c r="E27" s="179">
        <v>1</v>
      </c>
      <c r="F27" s="179">
        <v>1</v>
      </c>
      <c r="G27" s="179">
        <v>800</v>
      </c>
      <c r="H27" s="179" t="s">
        <v>253</v>
      </c>
      <c r="I27" s="179">
        <f t="shared" si="0"/>
        <v>1</v>
      </c>
      <c r="J27" s="181" t="s">
        <v>184</v>
      </c>
    </row>
    <row r="28" spans="1:10" ht="60" x14ac:dyDescent="0.35">
      <c r="A28" s="181">
        <v>27</v>
      </c>
      <c r="B28" s="181" t="s">
        <v>36</v>
      </c>
      <c r="C28" s="181" t="s">
        <v>73</v>
      </c>
      <c r="D28" s="212"/>
      <c r="E28" s="179">
        <v>1</v>
      </c>
      <c r="F28" s="179">
        <v>1</v>
      </c>
      <c r="G28" s="179">
        <v>800</v>
      </c>
      <c r="H28" s="179" t="s">
        <v>253</v>
      </c>
      <c r="I28" s="179">
        <f t="shared" si="0"/>
        <v>1</v>
      </c>
      <c r="J28" s="181" t="s">
        <v>185</v>
      </c>
    </row>
    <row r="29" spans="1:10" ht="45" x14ac:dyDescent="0.35">
      <c r="A29" s="181">
        <v>28</v>
      </c>
      <c r="B29" s="181" t="s">
        <v>36</v>
      </c>
      <c r="C29" s="181" t="s">
        <v>74</v>
      </c>
      <c r="D29" s="212"/>
      <c r="E29" s="179">
        <v>1</v>
      </c>
      <c r="F29" s="179">
        <v>1</v>
      </c>
      <c r="G29" s="179">
        <v>800</v>
      </c>
      <c r="H29" s="179" t="s">
        <v>253</v>
      </c>
      <c r="I29" s="179">
        <f t="shared" si="0"/>
        <v>1</v>
      </c>
      <c r="J29" s="181" t="s">
        <v>186</v>
      </c>
    </row>
    <row r="30" spans="1:10" ht="90" x14ac:dyDescent="0.35">
      <c r="A30" s="181">
        <v>29</v>
      </c>
      <c r="B30" s="181" t="s">
        <v>36</v>
      </c>
      <c r="C30" s="181" t="s">
        <v>75</v>
      </c>
      <c r="D30" s="181"/>
      <c r="E30" s="179">
        <v>1</v>
      </c>
      <c r="F30" s="179">
        <v>1</v>
      </c>
      <c r="G30" s="179">
        <v>800</v>
      </c>
      <c r="H30" s="179" t="s">
        <v>253</v>
      </c>
      <c r="I30" s="179">
        <f t="shared" si="0"/>
        <v>1</v>
      </c>
      <c r="J30" s="181" t="s">
        <v>187</v>
      </c>
    </row>
    <row r="31" spans="1:10" ht="60" x14ac:dyDescent="0.35">
      <c r="A31" s="181">
        <v>30</v>
      </c>
      <c r="B31" s="181" t="s">
        <v>36</v>
      </c>
      <c r="C31" s="181" t="s">
        <v>76</v>
      </c>
      <c r="D31" s="212"/>
      <c r="E31" s="179">
        <v>1</v>
      </c>
      <c r="F31" s="179">
        <v>1</v>
      </c>
      <c r="G31" s="179">
        <v>800</v>
      </c>
      <c r="H31" s="179" t="s">
        <v>253</v>
      </c>
      <c r="I31" s="179">
        <f t="shared" si="0"/>
        <v>1</v>
      </c>
      <c r="J31" s="181" t="s">
        <v>188</v>
      </c>
    </row>
    <row r="32" spans="1:10" ht="225" x14ac:dyDescent="0.35">
      <c r="A32" s="181">
        <v>31</v>
      </c>
      <c r="B32" s="181" t="s">
        <v>36</v>
      </c>
      <c r="C32" s="181" t="s">
        <v>77</v>
      </c>
      <c r="D32" s="181"/>
      <c r="E32" s="179">
        <v>1</v>
      </c>
      <c r="F32" s="179">
        <v>1</v>
      </c>
      <c r="G32" s="179">
        <v>800</v>
      </c>
      <c r="H32" s="179" t="s">
        <v>253</v>
      </c>
      <c r="I32" s="179">
        <f t="shared" si="0"/>
        <v>1</v>
      </c>
      <c r="J32" s="181" t="s">
        <v>189</v>
      </c>
    </row>
    <row r="33" spans="1:10" ht="180" x14ac:dyDescent="0.35">
      <c r="A33" s="181">
        <v>32</v>
      </c>
      <c r="B33" s="181" t="s">
        <v>37</v>
      </c>
      <c r="C33" s="181" t="s">
        <v>78</v>
      </c>
      <c r="D33" s="181"/>
      <c r="E33" s="179">
        <v>1</v>
      </c>
      <c r="F33" s="179">
        <v>1</v>
      </c>
      <c r="G33" s="179">
        <v>800</v>
      </c>
      <c r="H33" s="179" t="s">
        <v>253</v>
      </c>
      <c r="I33" s="179">
        <f t="shared" si="0"/>
        <v>1</v>
      </c>
      <c r="J33" s="181" t="s">
        <v>190</v>
      </c>
    </row>
    <row r="34" spans="1:10" ht="60" x14ac:dyDescent="0.35">
      <c r="A34" s="181">
        <v>33</v>
      </c>
      <c r="B34" s="181" t="s">
        <v>37</v>
      </c>
      <c r="C34" s="181" t="s">
        <v>79</v>
      </c>
      <c r="D34" s="181"/>
      <c r="E34" s="179">
        <v>1</v>
      </c>
      <c r="F34" s="179">
        <v>1</v>
      </c>
      <c r="G34" s="179">
        <v>500</v>
      </c>
      <c r="H34" s="179" t="s">
        <v>253</v>
      </c>
      <c r="I34" s="179">
        <f t="shared" si="0"/>
        <v>1</v>
      </c>
      <c r="J34" s="181" t="s">
        <v>191</v>
      </c>
    </row>
    <row r="35" spans="1:10" ht="60" x14ac:dyDescent="0.35">
      <c r="A35" s="181">
        <v>34</v>
      </c>
      <c r="B35" s="181" t="s">
        <v>37</v>
      </c>
      <c r="C35" s="181" t="s">
        <v>80</v>
      </c>
      <c r="D35" s="181"/>
      <c r="E35" s="179">
        <v>1</v>
      </c>
      <c r="F35" s="179">
        <v>1</v>
      </c>
      <c r="G35" s="179">
        <v>200</v>
      </c>
      <c r="H35" s="179" t="s">
        <v>253</v>
      </c>
      <c r="I35" s="179">
        <f t="shared" si="0"/>
        <v>1</v>
      </c>
      <c r="J35" s="181" t="s">
        <v>192</v>
      </c>
    </row>
    <row r="36" spans="1:10" ht="45" x14ac:dyDescent="0.35">
      <c r="A36" s="181">
        <v>35</v>
      </c>
      <c r="B36" s="181" t="s">
        <v>37</v>
      </c>
      <c r="C36" s="181" t="s">
        <v>81</v>
      </c>
      <c r="D36" s="181"/>
      <c r="E36" s="179">
        <v>1</v>
      </c>
      <c r="F36" s="179">
        <v>1</v>
      </c>
      <c r="G36" s="179">
        <v>200</v>
      </c>
      <c r="H36" s="179" t="s">
        <v>253</v>
      </c>
      <c r="I36" s="179">
        <f t="shared" si="0"/>
        <v>1</v>
      </c>
      <c r="J36" s="181" t="s">
        <v>193</v>
      </c>
    </row>
    <row r="37" spans="1:10" ht="90" x14ac:dyDescent="0.35">
      <c r="A37" s="181">
        <v>36</v>
      </c>
      <c r="B37" s="181" t="s">
        <v>37</v>
      </c>
      <c r="C37" s="181" t="s">
        <v>82</v>
      </c>
      <c r="D37" s="181"/>
      <c r="E37" s="179">
        <v>1</v>
      </c>
      <c r="F37" s="179">
        <v>1</v>
      </c>
      <c r="G37" s="179">
        <v>200</v>
      </c>
      <c r="H37" s="179" t="s">
        <v>253</v>
      </c>
      <c r="I37" s="179">
        <f t="shared" si="0"/>
        <v>1</v>
      </c>
      <c r="J37" s="181" t="s">
        <v>194</v>
      </c>
    </row>
    <row r="38" spans="1:10" ht="60" x14ac:dyDescent="0.35">
      <c r="A38" s="181">
        <v>37</v>
      </c>
      <c r="B38" s="181" t="s">
        <v>37</v>
      </c>
      <c r="C38" s="181" t="s">
        <v>83</v>
      </c>
      <c r="D38" s="181"/>
      <c r="E38" s="179">
        <v>1</v>
      </c>
      <c r="F38" s="179">
        <v>1</v>
      </c>
      <c r="G38" s="179">
        <v>500</v>
      </c>
      <c r="H38" s="179" t="s">
        <v>253</v>
      </c>
      <c r="I38" s="179">
        <f t="shared" si="0"/>
        <v>1</v>
      </c>
      <c r="J38" s="181" t="s">
        <v>195</v>
      </c>
    </row>
    <row r="39" spans="1:10" ht="105" x14ac:dyDescent="0.35">
      <c r="A39" s="181">
        <v>38</v>
      </c>
      <c r="B39" s="181" t="s">
        <v>37</v>
      </c>
      <c r="C39" s="181" t="s">
        <v>84</v>
      </c>
      <c r="D39" s="181"/>
      <c r="E39" s="179">
        <v>1</v>
      </c>
      <c r="F39" s="179">
        <v>1</v>
      </c>
      <c r="G39" s="179">
        <v>500</v>
      </c>
      <c r="H39" s="179" t="s">
        <v>253</v>
      </c>
      <c r="I39" s="179">
        <f t="shared" si="0"/>
        <v>1</v>
      </c>
      <c r="J39" s="181" t="s">
        <v>196</v>
      </c>
    </row>
    <row r="40" spans="1:10" ht="60" x14ac:dyDescent="0.35">
      <c r="A40" s="181">
        <v>39</v>
      </c>
      <c r="B40" s="181" t="s">
        <v>37</v>
      </c>
      <c r="C40" s="181" t="s">
        <v>85</v>
      </c>
      <c r="D40" s="181"/>
      <c r="E40" s="179">
        <v>1</v>
      </c>
      <c r="F40" s="179">
        <v>1</v>
      </c>
      <c r="G40" s="179">
        <v>200</v>
      </c>
      <c r="H40" s="179" t="s">
        <v>253</v>
      </c>
      <c r="I40" s="179">
        <f t="shared" si="0"/>
        <v>1</v>
      </c>
      <c r="J40" s="181" t="s">
        <v>197</v>
      </c>
    </row>
    <row r="41" spans="1:10" ht="135" x14ac:dyDescent="0.35">
      <c r="A41" s="181">
        <v>40</v>
      </c>
      <c r="B41" s="181" t="s">
        <v>37</v>
      </c>
      <c r="C41" s="202" t="s">
        <v>86</v>
      </c>
      <c r="D41" s="210" t="s">
        <v>634</v>
      </c>
      <c r="E41" s="179">
        <v>1</v>
      </c>
      <c r="F41" s="179">
        <v>1</v>
      </c>
      <c r="G41" s="179">
        <v>500</v>
      </c>
      <c r="H41" s="179" t="s">
        <v>253</v>
      </c>
      <c r="I41" s="179">
        <f t="shared" si="0"/>
        <v>1</v>
      </c>
      <c r="J41" s="181" t="s">
        <v>198</v>
      </c>
    </row>
    <row r="42" spans="1:10" ht="90" x14ac:dyDescent="0.35">
      <c r="A42" s="181">
        <v>41</v>
      </c>
      <c r="B42" s="181" t="s">
        <v>37</v>
      </c>
      <c r="C42" s="202" t="s">
        <v>87</v>
      </c>
      <c r="D42" s="202"/>
      <c r="E42" s="179">
        <v>1</v>
      </c>
      <c r="F42" s="179">
        <v>1</v>
      </c>
      <c r="G42" s="179">
        <v>500</v>
      </c>
      <c r="H42" s="179" t="s">
        <v>253</v>
      </c>
      <c r="I42" s="179">
        <f t="shared" si="0"/>
        <v>1</v>
      </c>
      <c r="J42" s="181" t="s">
        <v>199</v>
      </c>
    </row>
    <row r="43" spans="1:10" ht="60" x14ac:dyDescent="0.35">
      <c r="A43" s="181">
        <v>42</v>
      </c>
      <c r="B43" s="181" t="s">
        <v>38</v>
      </c>
      <c r="C43" s="181" t="s">
        <v>88</v>
      </c>
      <c r="D43" s="181"/>
      <c r="E43" s="179">
        <v>1</v>
      </c>
      <c r="F43" s="179">
        <v>1</v>
      </c>
      <c r="G43" s="179">
        <v>500</v>
      </c>
      <c r="H43" s="179" t="s">
        <v>253</v>
      </c>
      <c r="I43" s="179">
        <f t="shared" si="0"/>
        <v>1</v>
      </c>
      <c r="J43" s="181" t="s">
        <v>201</v>
      </c>
    </row>
    <row r="44" spans="1:10" ht="75" x14ac:dyDescent="0.35">
      <c r="A44" s="181">
        <v>43</v>
      </c>
      <c r="B44" s="181" t="s">
        <v>38</v>
      </c>
      <c r="C44" s="181" t="s">
        <v>89</v>
      </c>
      <c r="D44" s="181"/>
      <c r="E44" s="179">
        <v>1</v>
      </c>
      <c r="F44" s="179">
        <v>1</v>
      </c>
      <c r="G44" s="179">
        <v>500</v>
      </c>
      <c r="H44" s="179" t="s">
        <v>253</v>
      </c>
      <c r="I44" s="179">
        <f t="shared" si="0"/>
        <v>1</v>
      </c>
      <c r="J44" s="181" t="s">
        <v>202</v>
      </c>
    </row>
    <row r="45" spans="1:10" ht="105" x14ac:dyDescent="0.35">
      <c r="A45" s="181">
        <v>44</v>
      </c>
      <c r="B45" s="181" t="s">
        <v>38</v>
      </c>
      <c r="C45" s="181" t="s">
        <v>200</v>
      </c>
      <c r="D45" s="181"/>
      <c r="E45" s="179">
        <v>1</v>
      </c>
      <c r="F45" s="179">
        <v>1</v>
      </c>
      <c r="G45" s="179">
        <v>800</v>
      </c>
      <c r="H45" s="179" t="s">
        <v>253</v>
      </c>
      <c r="I45" s="179">
        <f t="shared" si="0"/>
        <v>1</v>
      </c>
      <c r="J45" s="181" t="s">
        <v>203</v>
      </c>
    </row>
    <row r="46" spans="1:10" ht="105" x14ac:dyDescent="0.35">
      <c r="A46" s="181">
        <v>45</v>
      </c>
      <c r="B46" s="181" t="s">
        <v>38</v>
      </c>
      <c r="C46" s="181" t="s">
        <v>90</v>
      </c>
      <c r="D46" s="181"/>
      <c r="E46" s="179">
        <v>1</v>
      </c>
      <c r="F46" s="179">
        <v>1</v>
      </c>
      <c r="G46" s="179">
        <v>800</v>
      </c>
      <c r="H46" s="179" t="s">
        <v>253</v>
      </c>
      <c r="I46" s="179">
        <f t="shared" si="0"/>
        <v>1</v>
      </c>
      <c r="J46" s="181" t="s">
        <v>204</v>
      </c>
    </row>
    <row r="47" spans="1:10" ht="45" x14ac:dyDescent="0.35">
      <c r="A47" s="181">
        <v>46</v>
      </c>
      <c r="B47" s="181" t="s">
        <v>38</v>
      </c>
      <c r="C47" s="181" t="s">
        <v>91</v>
      </c>
      <c r="D47" s="181"/>
      <c r="E47" s="179">
        <v>1</v>
      </c>
      <c r="F47" s="179">
        <v>1</v>
      </c>
      <c r="G47" s="179">
        <v>500</v>
      </c>
      <c r="H47" s="179" t="s">
        <v>253</v>
      </c>
      <c r="I47" s="179">
        <f t="shared" si="0"/>
        <v>1</v>
      </c>
      <c r="J47" s="181" t="s">
        <v>205</v>
      </c>
    </row>
    <row r="48" spans="1:10" ht="75" x14ac:dyDescent="0.35">
      <c r="A48" s="181">
        <v>47</v>
      </c>
      <c r="B48" s="181" t="s">
        <v>38</v>
      </c>
      <c r="C48" s="181" t="s">
        <v>92</v>
      </c>
      <c r="D48" s="181"/>
      <c r="E48" s="179">
        <v>1</v>
      </c>
      <c r="F48" s="179">
        <v>1</v>
      </c>
      <c r="G48" s="179">
        <v>500</v>
      </c>
      <c r="H48" s="179" t="s">
        <v>253</v>
      </c>
      <c r="I48" s="179">
        <f t="shared" si="0"/>
        <v>1</v>
      </c>
      <c r="J48" s="181" t="s">
        <v>206</v>
      </c>
    </row>
    <row r="49" spans="1:10" ht="195" x14ac:dyDescent="0.35">
      <c r="A49" s="181">
        <v>48</v>
      </c>
      <c r="B49" s="181" t="s">
        <v>38</v>
      </c>
      <c r="C49" s="181" t="s">
        <v>93</v>
      </c>
      <c r="D49" s="181"/>
      <c r="E49" s="179">
        <v>1</v>
      </c>
      <c r="F49" s="179">
        <v>1</v>
      </c>
      <c r="G49" s="179">
        <v>500</v>
      </c>
      <c r="H49" s="179" t="s">
        <v>253</v>
      </c>
      <c r="I49" s="179">
        <f t="shared" si="0"/>
        <v>1</v>
      </c>
      <c r="J49" s="181" t="s">
        <v>223</v>
      </c>
    </row>
    <row r="50" spans="1:10" ht="195" x14ac:dyDescent="0.35">
      <c r="A50" s="181">
        <v>49</v>
      </c>
      <c r="B50" s="181" t="s">
        <v>38</v>
      </c>
      <c r="C50" s="181" t="s">
        <v>94</v>
      </c>
      <c r="D50" s="181"/>
      <c r="E50" s="179">
        <v>1</v>
      </c>
      <c r="F50" s="179">
        <v>1</v>
      </c>
      <c r="G50" s="179">
        <v>500</v>
      </c>
      <c r="H50" s="179" t="s">
        <v>253</v>
      </c>
      <c r="I50" s="179">
        <f t="shared" si="0"/>
        <v>1</v>
      </c>
      <c r="J50" s="181" t="s">
        <v>224</v>
      </c>
    </row>
    <row r="51" spans="1:10" ht="405" x14ac:dyDescent="0.35">
      <c r="A51" s="181">
        <v>50</v>
      </c>
      <c r="B51" s="181" t="s">
        <v>39</v>
      </c>
      <c r="C51" s="181" t="s">
        <v>95</v>
      </c>
      <c r="D51" s="181" t="str">
        <f>CONCATENATE(Processi!E49)</f>
        <v>Tutte le attività supportate da sistemi informatici e telematici per l'elaborazione e la trasmissione di dati contabili, fiscali e gestionali.</v>
      </c>
      <c r="E51" s="179">
        <v>1</v>
      </c>
      <c r="F51" s="179">
        <v>1</v>
      </c>
      <c r="G51" s="179">
        <v>300</v>
      </c>
      <c r="H51" s="179"/>
      <c r="I51" s="179">
        <f t="shared" si="0"/>
        <v>1</v>
      </c>
      <c r="J51" s="181" t="s">
        <v>225</v>
      </c>
    </row>
    <row r="52" spans="1:10" ht="409.5" x14ac:dyDescent="0.35">
      <c r="A52" s="181">
        <v>51</v>
      </c>
      <c r="B52" s="181" t="s">
        <v>39</v>
      </c>
      <c r="C52" s="181" t="s">
        <v>96</v>
      </c>
      <c r="D52" s="181"/>
      <c r="E52" s="179">
        <v>1</v>
      </c>
      <c r="F52" s="179">
        <v>1</v>
      </c>
      <c r="G52" s="179">
        <v>660</v>
      </c>
      <c r="H52" s="179"/>
      <c r="I52" s="179">
        <f t="shared" si="0"/>
        <v>1</v>
      </c>
      <c r="J52" s="181" t="s">
        <v>226</v>
      </c>
    </row>
    <row r="53" spans="1:10" ht="120" x14ac:dyDescent="0.35">
      <c r="A53" s="181">
        <v>52</v>
      </c>
      <c r="B53" s="181" t="s">
        <v>39</v>
      </c>
      <c r="C53" s="181" t="s">
        <v>97</v>
      </c>
      <c r="D53" s="181"/>
      <c r="E53" s="179">
        <v>1</v>
      </c>
      <c r="F53" s="179">
        <v>1</v>
      </c>
      <c r="G53" s="179">
        <v>260</v>
      </c>
      <c r="H53" s="179"/>
      <c r="I53" s="179">
        <f t="shared" si="0"/>
        <v>1</v>
      </c>
      <c r="J53" s="181" t="s">
        <v>239</v>
      </c>
    </row>
    <row r="54" spans="1:10" ht="150" x14ac:dyDescent="0.35">
      <c r="A54" s="181">
        <v>53</v>
      </c>
      <c r="B54" s="181" t="s">
        <v>39</v>
      </c>
      <c r="C54" s="181" t="s">
        <v>98</v>
      </c>
      <c r="D54" s="181"/>
      <c r="E54" s="179">
        <v>1</v>
      </c>
      <c r="F54" s="179">
        <v>1</v>
      </c>
      <c r="G54" s="179">
        <v>260</v>
      </c>
      <c r="H54" s="179"/>
      <c r="I54" s="179">
        <f t="shared" si="0"/>
        <v>1</v>
      </c>
      <c r="J54" s="181" t="s">
        <v>227</v>
      </c>
    </row>
    <row r="55" spans="1:10" ht="150" x14ac:dyDescent="0.35">
      <c r="A55" s="181">
        <v>54</v>
      </c>
      <c r="B55" s="181" t="s">
        <v>39</v>
      </c>
      <c r="C55" s="181" t="s">
        <v>99</v>
      </c>
      <c r="D55" s="181"/>
      <c r="E55" s="179">
        <v>1</v>
      </c>
      <c r="F55" s="179">
        <v>1</v>
      </c>
      <c r="G55" s="179">
        <v>360</v>
      </c>
      <c r="H55" s="179"/>
      <c r="I55" s="179">
        <f t="shared" si="0"/>
        <v>1</v>
      </c>
      <c r="J55" s="181" t="s">
        <v>228</v>
      </c>
    </row>
    <row r="56" spans="1:10" ht="45" x14ac:dyDescent="0.35">
      <c r="A56" s="181">
        <v>55</v>
      </c>
      <c r="B56" s="181" t="s">
        <v>39</v>
      </c>
      <c r="C56" s="181" t="s">
        <v>100</v>
      </c>
      <c r="D56" s="181"/>
      <c r="E56" s="179">
        <v>1</v>
      </c>
      <c r="F56" s="179">
        <v>1</v>
      </c>
      <c r="G56" s="179">
        <v>360</v>
      </c>
      <c r="H56" s="179"/>
      <c r="I56" s="179">
        <f t="shared" si="0"/>
        <v>1</v>
      </c>
      <c r="J56" s="181" t="s">
        <v>229</v>
      </c>
    </row>
    <row r="57" spans="1:10" ht="90" x14ac:dyDescent="0.35">
      <c r="A57" s="181">
        <v>56</v>
      </c>
      <c r="B57" s="181" t="s">
        <v>39</v>
      </c>
      <c r="C57" s="181" t="s">
        <v>101</v>
      </c>
      <c r="D57" s="181"/>
      <c r="E57" s="179">
        <v>1</v>
      </c>
      <c r="F57" s="179">
        <v>1</v>
      </c>
      <c r="G57" s="179">
        <v>260</v>
      </c>
      <c r="H57" s="179"/>
      <c r="I57" s="179">
        <f t="shared" si="0"/>
        <v>1</v>
      </c>
      <c r="J57" s="181" t="s">
        <v>230</v>
      </c>
    </row>
    <row r="58" spans="1:10" ht="165" x14ac:dyDescent="0.35">
      <c r="A58" s="181">
        <v>57</v>
      </c>
      <c r="B58" s="181" t="s">
        <v>39</v>
      </c>
      <c r="C58" s="181" t="s">
        <v>102</v>
      </c>
      <c r="D58" s="181"/>
      <c r="E58" s="179">
        <v>1</v>
      </c>
      <c r="F58" s="179">
        <v>1</v>
      </c>
      <c r="G58" s="179">
        <v>360</v>
      </c>
      <c r="H58" s="179"/>
      <c r="I58" s="179">
        <f t="shared" si="0"/>
        <v>1</v>
      </c>
      <c r="J58" s="181" t="s">
        <v>231</v>
      </c>
    </row>
    <row r="59" spans="1:10" ht="75" x14ac:dyDescent="0.35">
      <c r="A59" s="181">
        <v>58</v>
      </c>
      <c r="B59" s="181" t="s">
        <v>39</v>
      </c>
      <c r="C59" s="181" t="s">
        <v>103</v>
      </c>
      <c r="D59" s="181"/>
      <c r="E59" s="179">
        <v>1</v>
      </c>
      <c r="F59" s="179">
        <v>1</v>
      </c>
      <c r="G59" s="179">
        <v>660</v>
      </c>
      <c r="H59" s="179"/>
      <c r="I59" s="179">
        <f t="shared" si="0"/>
        <v>1</v>
      </c>
      <c r="J59" s="181" t="s">
        <v>232</v>
      </c>
    </row>
    <row r="60" spans="1:10" ht="150" x14ac:dyDescent="0.35">
      <c r="A60" s="181">
        <v>59</v>
      </c>
      <c r="B60" s="181" t="s">
        <v>39</v>
      </c>
      <c r="C60" s="181" t="s">
        <v>104</v>
      </c>
      <c r="D60" s="181"/>
      <c r="E60" s="179">
        <v>1</v>
      </c>
      <c r="F60" s="179">
        <v>1</v>
      </c>
      <c r="G60" s="179">
        <v>1000</v>
      </c>
      <c r="H60" s="179"/>
      <c r="I60" s="179">
        <f t="shared" si="0"/>
        <v>1</v>
      </c>
      <c r="J60" s="181" t="s">
        <v>233</v>
      </c>
    </row>
    <row r="61" spans="1:10" ht="90" x14ac:dyDescent="0.35">
      <c r="A61" s="181">
        <v>60</v>
      </c>
      <c r="B61" s="181" t="s">
        <v>39</v>
      </c>
      <c r="C61" s="181" t="s">
        <v>105</v>
      </c>
      <c r="D61" s="181"/>
      <c r="E61" s="179">
        <v>1</v>
      </c>
      <c r="F61" s="179">
        <v>1</v>
      </c>
      <c r="G61" s="179">
        <v>360</v>
      </c>
      <c r="H61" s="179"/>
      <c r="I61" s="179">
        <f t="shared" si="0"/>
        <v>1</v>
      </c>
      <c r="J61" s="181" t="s">
        <v>234</v>
      </c>
    </row>
    <row r="62" spans="1:10" ht="75" x14ac:dyDescent="0.35">
      <c r="A62" s="181">
        <v>61</v>
      </c>
      <c r="B62" s="181" t="s">
        <v>39</v>
      </c>
      <c r="C62" s="181" t="s">
        <v>106</v>
      </c>
      <c r="D62" s="181"/>
      <c r="E62" s="179">
        <v>1</v>
      </c>
      <c r="F62" s="179">
        <v>1</v>
      </c>
      <c r="G62" s="179">
        <v>660</v>
      </c>
      <c r="H62" s="179"/>
      <c r="I62" s="179">
        <f t="shared" si="0"/>
        <v>1</v>
      </c>
      <c r="J62" s="181" t="s">
        <v>235</v>
      </c>
    </row>
    <row r="63" spans="1:10" ht="45" x14ac:dyDescent="0.35">
      <c r="A63" s="181">
        <v>62</v>
      </c>
      <c r="B63" s="181" t="s">
        <v>39</v>
      </c>
      <c r="C63" s="181" t="s">
        <v>107</v>
      </c>
      <c r="D63" s="181"/>
      <c r="E63" s="179">
        <v>1</v>
      </c>
      <c r="F63" s="179">
        <v>1</v>
      </c>
      <c r="G63" s="179">
        <v>660</v>
      </c>
      <c r="H63" s="179"/>
      <c r="I63" s="179">
        <f t="shared" si="0"/>
        <v>1</v>
      </c>
      <c r="J63" s="181" t="s">
        <v>236</v>
      </c>
    </row>
    <row r="64" spans="1:10" ht="105" x14ac:dyDescent="0.35">
      <c r="A64" s="181">
        <v>63</v>
      </c>
      <c r="B64" s="181" t="s">
        <v>39</v>
      </c>
      <c r="C64" s="181" t="s">
        <v>108</v>
      </c>
      <c r="D64" s="181"/>
      <c r="E64" s="179">
        <v>1</v>
      </c>
      <c r="F64" s="179">
        <v>1</v>
      </c>
      <c r="G64" s="179">
        <v>1000</v>
      </c>
      <c r="H64" s="179"/>
      <c r="I64" s="179">
        <f t="shared" si="0"/>
        <v>1</v>
      </c>
      <c r="J64" s="181" t="s">
        <v>237</v>
      </c>
    </row>
    <row r="65" spans="1:10" ht="315" x14ac:dyDescent="0.35">
      <c r="A65" s="181">
        <v>64</v>
      </c>
      <c r="B65" s="181" t="s">
        <v>39</v>
      </c>
      <c r="C65" s="181" t="s">
        <v>109</v>
      </c>
      <c r="D65" s="181"/>
      <c r="E65" s="179">
        <v>1</v>
      </c>
      <c r="F65" s="179">
        <v>1</v>
      </c>
      <c r="G65" s="179">
        <v>800</v>
      </c>
      <c r="H65" s="179"/>
      <c r="I65" s="179">
        <f t="shared" si="0"/>
        <v>1</v>
      </c>
      <c r="J65" s="181" t="s">
        <v>637</v>
      </c>
    </row>
    <row r="66" spans="1:10" ht="60" x14ac:dyDescent="0.35">
      <c r="A66" s="181">
        <v>65</v>
      </c>
      <c r="B66" s="181" t="s">
        <v>40</v>
      </c>
      <c r="C66" s="181" t="s">
        <v>110</v>
      </c>
      <c r="D66" s="181"/>
      <c r="E66" s="179">
        <v>1</v>
      </c>
      <c r="F66" s="179">
        <v>1</v>
      </c>
      <c r="G66" s="179">
        <v>1000</v>
      </c>
      <c r="H66" s="179" t="s">
        <v>253</v>
      </c>
      <c r="I66" s="179">
        <f t="shared" si="0"/>
        <v>1</v>
      </c>
      <c r="J66" s="181"/>
    </row>
    <row r="67" spans="1:10" ht="255" x14ac:dyDescent="0.35">
      <c r="A67" s="181">
        <v>66</v>
      </c>
      <c r="B67" s="181" t="s">
        <v>41</v>
      </c>
      <c r="C67" s="181" t="s">
        <v>111</v>
      </c>
      <c r="D67" s="181"/>
      <c r="E67" s="179">
        <v>1</v>
      </c>
      <c r="F67" s="179">
        <v>1</v>
      </c>
      <c r="G67" s="179">
        <v>700</v>
      </c>
      <c r="H67" s="179" t="s">
        <v>253</v>
      </c>
      <c r="I67" s="179">
        <f t="shared" ref="I67:I108" si="1">E67*F67</f>
        <v>1</v>
      </c>
      <c r="J67" s="181" t="s">
        <v>207</v>
      </c>
    </row>
    <row r="68" spans="1:10" ht="195" x14ac:dyDescent="0.35">
      <c r="A68" s="181">
        <v>67</v>
      </c>
      <c r="B68" s="181" t="s">
        <v>42</v>
      </c>
      <c r="C68" s="181" t="s">
        <v>112</v>
      </c>
      <c r="D68" s="181"/>
      <c r="E68" s="179">
        <v>1</v>
      </c>
      <c r="F68" s="179">
        <v>1</v>
      </c>
      <c r="G68" s="179">
        <v>1000</v>
      </c>
      <c r="H68" s="179" t="s">
        <v>253</v>
      </c>
      <c r="I68" s="179">
        <f t="shared" si="1"/>
        <v>1</v>
      </c>
      <c r="J68" s="181" t="s">
        <v>208</v>
      </c>
    </row>
    <row r="69" spans="1:10" ht="180" x14ac:dyDescent="0.35">
      <c r="A69" s="181">
        <v>68</v>
      </c>
      <c r="B69" s="181" t="s">
        <v>42</v>
      </c>
      <c r="C69" s="181" t="s">
        <v>113</v>
      </c>
      <c r="D69" s="181"/>
      <c r="E69" s="179">
        <v>1</v>
      </c>
      <c r="F69" s="179">
        <v>1</v>
      </c>
      <c r="G69" s="179">
        <v>1000</v>
      </c>
      <c r="H69" s="179" t="s">
        <v>253</v>
      </c>
      <c r="I69" s="179">
        <f t="shared" si="1"/>
        <v>1</v>
      </c>
      <c r="J69" s="181" t="s">
        <v>209</v>
      </c>
    </row>
    <row r="70" spans="1:10" ht="270" x14ac:dyDescent="0.35">
      <c r="A70" s="181">
        <v>69</v>
      </c>
      <c r="B70" s="181" t="s">
        <v>42</v>
      </c>
      <c r="C70" s="181" t="s">
        <v>114</v>
      </c>
      <c r="D70" s="181"/>
      <c r="E70" s="179">
        <v>1</v>
      </c>
      <c r="F70" s="179">
        <v>1</v>
      </c>
      <c r="G70" s="179">
        <v>1000</v>
      </c>
      <c r="H70" s="179" t="s">
        <v>253</v>
      </c>
      <c r="I70" s="179">
        <f t="shared" si="1"/>
        <v>1</v>
      </c>
      <c r="J70" s="181" t="s">
        <v>210</v>
      </c>
    </row>
    <row r="71" spans="1:10" ht="90" x14ac:dyDescent="0.35">
      <c r="A71" s="181">
        <v>70</v>
      </c>
      <c r="B71" s="181" t="s">
        <v>42</v>
      </c>
      <c r="C71" s="181" t="s">
        <v>115</v>
      </c>
      <c r="D71" s="181"/>
      <c r="E71" s="179">
        <v>1</v>
      </c>
      <c r="F71" s="179">
        <v>4</v>
      </c>
      <c r="G71" s="179">
        <v>1000</v>
      </c>
      <c r="H71" s="179" t="s">
        <v>253</v>
      </c>
      <c r="I71" s="179">
        <f t="shared" si="1"/>
        <v>4</v>
      </c>
      <c r="J71" s="181" t="s">
        <v>211</v>
      </c>
    </row>
    <row r="72" spans="1:10" ht="90" x14ac:dyDescent="0.35">
      <c r="A72" s="181">
        <v>71</v>
      </c>
      <c r="B72" s="181" t="s">
        <v>42</v>
      </c>
      <c r="C72" s="181" t="s">
        <v>116</v>
      </c>
      <c r="D72" s="181"/>
      <c r="E72" s="179">
        <v>1</v>
      </c>
      <c r="F72" s="179">
        <v>4</v>
      </c>
      <c r="G72" s="179">
        <v>1000</v>
      </c>
      <c r="H72" s="179" t="s">
        <v>253</v>
      </c>
      <c r="I72" s="179">
        <f t="shared" si="1"/>
        <v>4</v>
      </c>
      <c r="J72" s="181" t="s">
        <v>212</v>
      </c>
    </row>
    <row r="73" spans="1:10" ht="45" x14ac:dyDescent="0.35">
      <c r="A73" s="181">
        <v>72</v>
      </c>
      <c r="B73" s="181" t="s">
        <v>42</v>
      </c>
      <c r="C73" s="181" t="s">
        <v>117</v>
      </c>
      <c r="D73" s="181"/>
      <c r="E73" s="179">
        <v>1</v>
      </c>
      <c r="F73" s="179">
        <v>1</v>
      </c>
      <c r="G73" s="179">
        <v>1000</v>
      </c>
      <c r="H73" s="179" t="s">
        <v>253</v>
      </c>
      <c r="I73" s="179">
        <f t="shared" si="1"/>
        <v>1</v>
      </c>
      <c r="J73" s="181" t="s">
        <v>213</v>
      </c>
    </row>
    <row r="74" spans="1:10" ht="180" x14ac:dyDescent="0.35">
      <c r="A74" s="181">
        <v>73</v>
      </c>
      <c r="B74" s="181" t="s">
        <v>42</v>
      </c>
      <c r="C74" s="181" t="s">
        <v>118</v>
      </c>
      <c r="D74" s="181"/>
      <c r="E74" s="179">
        <v>1</v>
      </c>
      <c r="F74" s="179">
        <v>1</v>
      </c>
      <c r="G74" s="179">
        <v>1000</v>
      </c>
      <c r="H74" s="179" t="s">
        <v>253</v>
      </c>
      <c r="I74" s="179">
        <f t="shared" si="1"/>
        <v>1</v>
      </c>
      <c r="J74" s="181" t="s">
        <v>214</v>
      </c>
    </row>
    <row r="75" spans="1:10" ht="90" x14ac:dyDescent="0.35">
      <c r="A75" s="181">
        <v>74</v>
      </c>
      <c r="B75" s="181" t="s">
        <v>42</v>
      </c>
      <c r="C75" s="181" t="s">
        <v>119</v>
      </c>
      <c r="D75" s="181"/>
      <c r="E75" s="179">
        <v>1</v>
      </c>
      <c r="F75" s="179">
        <v>1</v>
      </c>
      <c r="G75" s="179">
        <v>1000</v>
      </c>
      <c r="H75" s="179" t="s">
        <v>253</v>
      </c>
      <c r="I75" s="179">
        <f t="shared" si="1"/>
        <v>1</v>
      </c>
      <c r="J75" s="181" t="s">
        <v>215</v>
      </c>
    </row>
    <row r="76" spans="1:10" ht="360" x14ac:dyDescent="0.35">
      <c r="A76" s="181">
        <v>75</v>
      </c>
      <c r="B76" s="181" t="s">
        <v>43</v>
      </c>
      <c r="C76" s="181" t="s">
        <v>120</v>
      </c>
      <c r="D76" s="183"/>
      <c r="E76" s="179">
        <v>1</v>
      </c>
      <c r="F76" s="179">
        <v>1</v>
      </c>
      <c r="G76" s="179">
        <v>1000</v>
      </c>
      <c r="H76" s="179"/>
      <c r="I76" s="179">
        <f t="shared" si="1"/>
        <v>1</v>
      </c>
      <c r="J76" s="181" t="s">
        <v>240</v>
      </c>
    </row>
    <row r="77" spans="1:10" ht="120" x14ac:dyDescent="0.35">
      <c r="A77" s="181">
        <v>76</v>
      </c>
      <c r="B77" s="181" t="s">
        <v>43</v>
      </c>
      <c r="C77" s="181" t="s">
        <v>121</v>
      </c>
      <c r="D77" s="183"/>
      <c r="E77" s="179">
        <v>1</v>
      </c>
      <c r="F77" s="179">
        <v>1</v>
      </c>
      <c r="G77" s="179">
        <v>1000</v>
      </c>
      <c r="H77" s="179"/>
      <c r="I77" s="179">
        <f t="shared" si="1"/>
        <v>1</v>
      </c>
      <c r="J77" s="181" t="s">
        <v>241</v>
      </c>
    </row>
    <row r="78" spans="1:10" ht="225" x14ac:dyDescent="0.35">
      <c r="A78" s="181">
        <v>77</v>
      </c>
      <c r="B78" s="181" t="s">
        <v>44</v>
      </c>
      <c r="C78" s="181" t="s">
        <v>122</v>
      </c>
      <c r="D78" s="181"/>
      <c r="E78" s="179">
        <v>1</v>
      </c>
      <c r="F78" s="179">
        <v>4</v>
      </c>
      <c r="G78" s="179">
        <v>1000</v>
      </c>
      <c r="H78" s="179" t="s">
        <v>253</v>
      </c>
      <c r="I78" s="179">
        <f t="shared" si="1"/>
        <v>4</v>
      </c>
      <c r="J78" s="181" t="s">
        <v>216</v>
      </c>
    </row>
    <row r="79" spans="1:10" ht="345" x14ac:dyDescent="0.35">
      <c r="A79" s="181">
        <v>78</v>
      </c>
      <c r="B79" s="181" t="s">
        <v>44</v>
      </c>
      <c r="C79" s="181" t="s">
        <v>123</v>
      </c>
      <c r="D79" s="181"/>
      <c r="E79" s="179">
        <v>1</v>
      </c>
      <c r="F79" s="179">
        <v>4</v>
      </c>
      <c r="G79" s="179">
        <v>1000</v>
      </c>
      <c r="H79" s="179" t="s">
        <v>253</v>
      </c>
      <c r="I79" s="179">
        <f t="shared" si="1"/>
        <v>4</v>
      </c>
      <c r="J79" s="181" t="s">
        <v>217</v>
      </c>
    </row>
    <row r="80" spans="1:10" ht="135" x14ac:dyDescent="0.35">
      <c r="A80" s="181">
        <v>79</v>
      </c>
      <c r="B80" s="181" t="s">
        <v>45</v>
      </c>
      <c r="C80" s="181" t="s">
        <v>124</v>
      </c>
      <c r="D80" s="181"/>
      <c r="E80" s="179">
        <v>1</v>
      </c>
      <c r="F80" s="179">
        <v>1</v>
      </c>
      <c r="G80" s="179">
        <v>800</v>
      </c>
      <c r="H80" s="179" t="s">
        <v>253</v>
      </c>
      <c r="I80" s="179">
        <f t="shared" si="1"/>
        <v>1</v>
      </c>
      <c r="J80" s="181" t="s">
        <v>218</v>
      </c>
    </row>
    <row r="81" spans="1:10" ht="120" x14ac:dyDescent="0.35">
      <c r="A81" s="181">
        <v>80</v>
      </c>
      <c r="B81" s="181" t="s">
        <v>45</v>
      </c>
      <c r="C81" s="181" t="s">
        <v>125</v>
      </c>
      <c r="D81" s="181"/>
      <c r="E81" s="179">
        <v>1</v>
      </c>
      <c r="F81" s="179">
        <v>1</v>
      </c>
      <c r="G81" s="179">
        <v>800</v>
      </c>
      <c r="H81" s="179" t="s">
        <v>253</v>
      </c>
      <c r="I81" s="179">
        <f t="shared" si="1"/>
        <v>1</v>
      </c>
      <c r="J81" s="181" t="s">
        <v>219</v>
      </c>
    </row>
    <row r="82" spans="1:10" ht="90" x14ac:dyDescent="0.35">
      <c r="A82" s="181">
        <v>81</v>
      </c>
      <c r="B82" s="181" t="s">
        <v>45</v>
      </c>
      <c r="C82" s="181" t="s">
        <v>126</v>
      </c>
      <c r="D82" s="181"/>
      <c r="E82" s="179">
        <v>1</v>
      </c>
      <c r="F82" s="179">
        <v>1</v>
      </c>
      <c r="G82" s="179">
        <v>800</v>
      </c>
      <c r="H82" s="179" t="s">
        <v>253</v>
      </c>
      <c r="I82" s="179">
        <f t="shared" si="1"/>
        <v>1</v>
      </c>
      <c r="J82" s="181" t="s">
        <v>220</v>
      </c>
    </row>
    <row r="83" spans="1:10" ht="409.5" x14ac:dyDescent="0.35">
      <c r="A83" s="181">
        <v>82</v>
      </c>
      <c r="B83" s="181" t="s">
        <v>46</v>
      </c>
      <c r="C83" s="181" t="s">
        <v>127</v>
      </c>
      <c r="D83" s="181"/>
      <c r="E83" s="179">
        <v>1</v>
      </c>
      <c r="F83" s="179">
        <v>1</v>
      </c>
      <c r="G83" s="179">
        <v>500</v>
      </c>
      <c r="H83" s="179" t="s">
        <v>253</v>
      </c>
      <c r="I83" s="179">
        <f t="shared" si="1"/>
        <v>1</v>
      </c>
      <c r="J83" s="181" t="s">
        <v>245</v>
      </c>
    </row>
    <row r="84" spans="1:10" ht="409.5" x14ac:dyDescent="0.35">
      <c r="A84" s="181">
        <v>83</v>
      </c>
      <c r="B84" s="181" t="s">
        <v>46</v>
      </c>
      <c r="C84" s="181" t="s">
        <v>128</v>
      </c>
      <c r="D84" s="181"/>
      <c r="E84" s="179">
        <v>1</v>
      </c>
      <c r="F84" s="179">
        <v>1</v>
      </c>
      <c r="G84" s="179">
        <v>500</v>
      </c>
      <c r="H84" s="179" t="s">
        <v>253</v>
      </c>
      <c r="I84" s="179">
        <f t="shared" si="1"/>
        <v>1</v>
      </c>
      <c r="J84" s="181" t="s">
        <v>245</v>
      </c>
    </row>
    <row r="85" spans="1:10" ht="165" x14ac:dyDescent="0.35">
      <c r="A85" s="181">
        <v>84</v>
      </c>
      <c r="B85" s="181" t="s">
        <v>46</v>
      </c>
      <c r="C85" s="181" t="s">
        <v>129</v>
      </c>
      <c r="D85" s="181"/>
      <c r="E85" s="179">
        <v>1</v>
      </c>
      <c r="F85" s="179">
        <v>1</v>
      </c>
      <c r="G85" s="179">
        <v>500</v>
      </c>
      <c r="H85" s="179" t="s">
        <v>253</v>
      </c>
      <c r="I85" s="179">
        <f t="shared" si="1"/>
        <v>1</v>
      </c>
      <c r="J85" s="181" t="s">
        <v>246</v>
      </c>
    </row>
    <row r="86" spans="1:10" ht="150" x14ac:dyDescent="0.35">
      <c r="A86" s="181">
        <v>85</v>
      </c>
      <c r="B86" s="181" t="s">
        <v>46</v>
      </c>
      <c r="C86" s="181" t="s">
        <v>130</v>
      </c>
      <c r="D86" s="181"/>
      <c r="E86" s="179">
        <v>1</v>
      </c>
      <c r="F86" s="179">
        <v>1</v>
      </c>
      <c r="G86" s="179">
        <v>500</v>
      </c>
      <c r="H86" s="179" t="s">
        <v>253</v>
      </c>
      <c r="I86" s="179">
        <f t="shared" si="1"/>
        <v>1</v>
      </c>
      <c r="J86" s="181" t="s">
        <v>247</v>
      </c>
    </row>
    <row r="87" spans="1:10" ht="75" x14ac:dyDescent="0.35">
      <c r="A87" s="181">
        <v>86</v>
      </c>
      <c r="B87" s="181" t="s">
        <v>46</v>
      </c>
      <c r="C87" s="181" t="s">
        <v>131</v>
      </c>
      <c r="D87" s="181"/>
      <c r="E87" s="179">
        <v>1</v>
      </c>
      <c r="F87" s="179">
        <v>1</v>
      </c>
      <c r="G87" s="179">
        <v>500</v>
      </c>
      <c r="H87" s="179" t="s">
        <v>253</v>
      </c>
      <c r="I87" s="179">
        <f t="shared" si="1"/>
        <v>1</v>
      </c>
      <c r="J87" s="181" t="s">
        <v>132</v>
      </c>
    </row>
    <row r="88" spans="1:10" ht="60" x14ac:dyDescent="0.35">
      <c r="A88" s="181">
        <v>87</v>
      </c>
      <c r="B88" s="181" t="s">
        <v>46</v>
      </c>
      <c r="C88" s="181" t="s">
        <v>133</v>
      </c>
      <c r="D88" s="181"/>
      <c r="E88" s="179">
        <v>1</v>
      </c>
      <c r="F88" s="179">
        <v>1</v>
      </c>
      <c r="G88" s="179">
        <v>500</v>
      </c>
      <c r="H88" s="179" t="s">
        <v>253</v>
      </c>
      <c r="I88" s="179">
        <f t="shared" si="1"/>
        <v>1</v>
      </c>
      <c r="J88" s="181" t="s">
        <v>134</v>
      </c>
    </row>
    <row r="89" spans="1:10" ht="120" x14ac:dyDescent="0.35">
      <c r="A89" s="181">
        <v>88</v>
      </c>
      <c r="B89" s="181" t="s">
        <v>46</v>
      </c>
      <c r="C89" s="181" t="s">
        <v>135</v>
      </c>
      <c r="D89" s="181"/>
      <c r="E89" s="179">
        <v>1</v>
      </c>
      <c r="F89" s="179">
        <v>1</v>
      </c>
      <c r="G89" s="179">
        <v>500</v>
      </c>
      <c r="H89" s="179" t="s">
        <v>253</v>
      </c>
      <c r="I89" s="179">
        <f t="shared" si="1"/>
        <v>1</v>
      </c>
      <c r="J89" s="181" t="s">
        <v>243</v>
      </c>
    </row>
    <row r="90" spans="1:10" ht="180" x14ac:dyDescent="0.35">
      <c r="A90" s="181">
        <v>89</v>
      </c>
      <c r="B90" s="181" t="s">
        <v>46</v>
      </c>
      <c r="C90" s="181" t="s">
        <v>136</v>
      </c>
      <c r="D90" s="181"/>
      <c r="E90" s="179">
        <v>1</v>
      </c>
      <c r="F90" s="179">
        <v>1</v>
      </c>
      <c r="G90" s="179">
        <v>500</v>
      </c>
      <c r="H90" s="179" t="s">
        <v>253</v>
      </c>
      <c r="I90" s="179">
        <f t="shared" si="1"/>
        <v>1</v>
      </c>
      <c r="J90" s="181" t="s">
        <v>244</v>
      </c>
    </row>
    <row r="91" spans="1:10" ht="90" x14ac:dyDescent="0.35">
      <c r="A91" s="181">
        <v>90</v>
      </c>
      <c r="B91" s="181" t="s">
        <v>47</v>
      </c>
      <c r="C91" s="181" t="s">
        <v>137</v>
      </c>
      <c r="D91" s="181"/>
      <c r="E91" s="179">
        <v>2</v>
      </c>
      <c r="F91" s="179">
        <v>3</v>
      </c>
      <c r="G91" s="179">
        <v>500</v>
      </c>
      <c r="H91" s="179"/>
      <c r="I91" s="179">
        <f t="shared" si="1"/>
        <v>6</v>
      </c>
      <c r="J91" s="181" t="s">
        <v>221</v>
      </c>
    </row>
    <row r="92" spans="1:10" ht="300" x14ac:dyDescent="0.35">
      <c r="A92" s="181">
        <v>91</v>
      </c>
      <c r="B92" s="181" t="s">
        <v>48</v>
      </c>
      <c r="C92" s="181" t="s">
        <v>138</v>
      </c>
      <c r="D92" s="181"/>
      <c r="E92" s="179">
        <v>1</v>
      </c>
      <c r="F92" s="179">
        <v>1</v>
      </c>
      <c r="G92" s="179">
        <v>250</v>
      </c>
      <c r="H92" s="179" t="s">
        <v>253</v>
      </c>
      <c r="I92" s="179">
        <f t="shared" si="1"/>
        <v>1</v>
      </c>
      <c r="J92" s="181" t="s">
        <v>242</v>
      </c>
    </row>
    <row r="93" spans="1:10" ht="150" x14ac:dyDescent="0.35">
      <c r="A93" s="181">
        <v>92</v>
      </c>
      <c r="B93" s="181" t="s">
        <v>48</v>
      </c>
      <c r="C93" s="181" t="s">
        <v>139</v>
      </c>
      <c r="D93" s="181"/>
      <c r="E93" s="179">
        <v>1</v>
      </c>
      <c r="F93" s="179">
        <v>1</v>
      </c>
      <c r="G93" s="179">
        <v>300</v>
      </c>
      <c r="H93" s="179" t="s">
        <v>253</v>
      </c>
      <c r="I93" s="179">
        <f t="shared" si="1"/>
        <v>1</v>
      </c>
      <c r="J93" s="181" t="s">
        <v>140</v>
      </c>
    </row>
    <row r="94" spans="1:10" ht="120" x14ac:dyDescent="0.35">
      <c r="A94" s="181">
        <v>93</v>
      </c>
      <c r="B94" s="181" t="s">
        <v>48</v>
      </c>
      <c r="C94" s="181" t="s">
        <v>141</v>
      </c>
      <c r="D94" s="181"/>
      <c r="E94" s="179">
        <v>1</v>
      </c>
      <c r="F94" s="179">
        <v>1</v>
      </c>
      <c r="G94" s="179">
        <v>300</v>
      </c>
      <c r="H94" s="179" t="s">
        <v>253</v>
      </c>
      <c r="I94" s="179">
        <f t="shared" si="1"/>
        <v>1</v>
      </c>
      <c r="J94" s="181" t="s">
        <v>142</v>
      </c>
    </row>
    <row r="95" spans="1:10" ht="90" x14ac:dyDescent="0.35">
      <c r="A95" s="181">
        <v>94</v>
      </c>
      <c r="B95" s="181" t="s">
        <v>48</v>
      </c>
      <c r="C95" s="181" t="s">
        <v>254</v>
      </c>
      <c r="D95" s="181"/>
      <c r="E95" s="179">
        <v>1</v>
      </c>
      <c r="F95" s="179">
        <v>1</v>
      </c>
      <c r="G95" s="179">
        <v>250</v>
      </c>
      <c r="H95" s="179" t="s">
        <v>253</v>
      </c>
      <c r="I95" s="179">
        <f t="shared" si="1"/>
        <v>1</v>
      </c>
      <c r="J95" s="181" t="s">
        <v>143</v>
      </c>
    </row>
    <row r="96" spans="1:10" ht="180" x14ac:dyDescent="0.35">
      <c r="A96" s="181">
        <v>95</v>
      </c>
      <c r="B96" s="181" t="s">
        <v>48</v>
      </c>
      <c r="C96" s="181" t="s">
        <v>144</v>
      </c>
      <c r="D96" s="181"/>
      <c r="E96" s="179">
        <v>1</v>
      </c>
      <c r="F96" s="179">
        <v>1</v>
      </c>
      <c r="G96" s="179">
        <v>800</v>
      </c>
      <c r="H96" s="179" t="s">
        <v>253</v>
      </c>
      <c r="I96" s="179">
        <f t="shared" si="1"/>
        <v>1</v>
      </c>
      <c r="J96" s="181" t="s">
        <v>145</v>
      </c>
    </row>
    <row r="97" spans="1:10" ht="105" x14ac:dyDescent="0.35">
      <c r="A97" s="181">
        <v>96</v>
      </c>
      <c r="B97" s="181" t="s">
        <v>48</v>
      </c>
      <c r="C97" s="181" t="s">
        <v>146</v>
      </c>
      <c r="D97" s="181"/>
      <c r="E97" s="179">
        <v>1</v>
      </c>
      <c r="F97" s="179">
        <v>1</v>
      </c>
      <c r="G97" s="179">
        <v>800</v>
      </c>
      <c r="H97" s="179" t="s">
        <v>253</v>
      </c>
      <c r="I97" s="179">
        <f t="shared" si="1"/>
        <v>1</v>
      </c>
      <c r="J97" s="181" t="s">
        <v>148</v>
      </c>
    </row>
    <row r="98" spans="1:10" ht="60" x14ac:dyDescent="0.35">
      <c r="A98" s="181">
        <v>97</v>
      </c>
      <c r="B98" s="181" t="s">
        <v>48</v>
      </c>
      <c r="C98" s="181" t="s">
        <v>147</v>
      </c>
      <c r="D98" s="181"/>
      <c r="E98" s="179">
        <v>1</v>
      </c>
      <c r="F98" s="179">
        <v>1</v>
      </c>
      <c r="G98" s="179">
        <v>250</v>
      </c>
      <c r="H98" s="179" t="s">
        <v>253</v>
      </c>
      <c r="I98" s="179">
        <f t="shared" si="1"/>
        <v>1</v>
      </c>
      <c r="J98" s="181" t="s">
        <v>149</v>
      </c>
    </row>
    <row r="99" spans="1:10" ht="195" x14ac:dyDescent="0.35">
      <c r="A99" s="181">
        <v>98</v>
      </c>
      <c r="B99" s="181" t="s">
        <v>48</v>
      </c>
      <c r="C99" s="181" t="s">
        <v>150</v>
      </c>
      <c r="D99" s="181"/>
      <c r="E99" s="179">
        <v>1</v>
      </c>
      <c r="F99" s="179">
        <v>1</v>
      </c>
      <c r="G99" s="179">
        <v>250</v>
      </c>
      <c r="H99" s="179" t="s">
        <v>253</v>
      </c>
      <c r="I99" s="179">
        <f t="shared" si="1"/>
        <v>1</v>
      </c>
      <c r="J99" s="181" t="s">
        <v>151</v>
      </c>
    </row>
    <row r="100" spans="1:10" ht="45" x14ac:dyDescent="0.35">
      <c r="A100" s="181">
        <v>99</v>
      </c>
      <c r="B100" s="181" t="s">
        <v>48</v>
      </c>
      <c r="C100" s="181" t="s">
        <v>152</v>
      </c>
      <c r="D100" s="181"/>
      <c r="E100" s="179">
        <v>1</v>
      </c>
      <c r="F100" s="179">
        <v>1</v>
      </c>
      <c r="G100" s="179">
        <v>250</v>
      </c>
      <c r="H100" s="179" t="s">
        <v>253</v>
      </c>
      <c r="I100" s="179">
        <f t="shared" si="1"/>
        <v>1</v>
      </c>
      <c r="J100" s="181" t="s">
        <v>154</v>
      </c>
    </row>
    <row r="101" spans="1:10" ht="75" x14ac:dyDescent="0.35">
      <c r="A101" s="181">
        <v>100</v>
      </c>
      <c r="B101" s="181" t="s">
        <v>48</v>
      </c>
      <c r="C101" s="181" t="s">
        <v>153</v>
      </c>
      <c r="D101" s="181"/>
      <c r="E101" s="179">
        <v>1</v>
      </c>
      <c r="F101" s="179">
        <v>1</v>
      </c>
      <c r="G101" s="179">
        <v>250</v>
      </c>
      <c r="H101" s="179" t="s">
        <v>253</v>
      </c>
      <c r="I101" s="179">
        <f t="shared" si="1"/>
        <v>1</v>
      </c>
      <c r="J101" s="181" t="s">
        <v>155</v>
      </c>
    </row>
    <row r="102" spans="1:10" ht="180" x14ac:dyDescent="0.35">
      <c r="A102" s="181">
        <v>101</v>
      </c>
      <c r="B102" s="181" t="s">
        <v>159</v>
      </c>
      <c r="C102" s="181" t="s">
        <v>64</v>
      </c>
      <c r="D102" s="181"/>
      <c r="E102" s="179">
        <v>1</v>
      </c>
      <c r="F102" s="179">
        <v>1</v>
      </c>
      <c r="G102" s="179">
        <v>1000</v>
      </c>
      <c r="H102" s="179" t="s">
        <v>253</v>
      </c>
      <c r="I102" s="179">
        <f t="shared" si="1"/>
        <v>1</v>
      </c>
      <c r="J102" s="181" t="s">
        <v>177</v>
      </c>
    </row>
    <row r="103" spans="1:10" ht="409.5" x14ac:dyDescent="0.35">
      <c r="A103" s="181">
        <v>102</v>
      </c>
      <c r="B103" s="181" t="s">
        <v>159</v>
      </c>
      <c r="C103" s="181" t="s">
        <v>66</v>
      </c>
      <c r="D103" s="181"/>
      <c r="E103" s="179">
        <v>1</v>
      </c>
      <c r="F103" s="179">
        <v>1</v>
      </c>
      <c r="G103" s="179">
        <v>1000</v>
      </c>
      <c r="H103" s="179" t="s">
        <v>253</v>
      </c>
      <c r="I103" s="179">
        <f t="shared" si="1"/>
        <v>1</v>
      </c>
      <c r="J103" s="181" t="s">
        <v>178</v>
      </c>
    </row>
    <row r="104" spans="1:10" ht="300" x14ac:dyDescent="0.35">
      <c r="A104" s="181">
        <v>103</v>
      </c>
      <c r="B104" s="181" t="s">
        <v>159</v>
      </c>
      <c r="C104" s="181" t="s">
        <v>156</v>
      </c>
      <c r="D104" s="181"/>
      <c r="E104" s="179">
        <v>1</v>
      </c>
      <c r="F104" s="179">
        <v>1</v>
      </c>
      <c r="G104" s="179">
        <v>1000</v>
      </c>
      <c r="H104" s="179" t="s">
        <v>253</v>
      </c>
      <c r="I104" s="179">
        <f t="shared" si="1"/>
        <v>1</v>
      </c>
      <c r="J104" s="181" t="s">
        <v>248</v>
      </c>
    </row>
    <row r="105" spans="1:10" ht="345" x14ac:dyDescent="0.35">
      <c r="A105" s="181">
        <v>104</v>
      </c>
      <c r="B105" s="181" t="s">
        <v>159</v>
      </c>
      <c r="C105" s="181" t="s">
        <v>68</v>
      </c>
      <c r="D105" s="181"/>
      <c r="E105" s="179">
        <v>1</v>
      </c>
      <c r="F105" s="179">
        <v>1</v>
      </c>
      <c r="G105" s="179">
        <v>1000</v>
      </c>
      <c r="H105" s="179" t="s">
        <v>253</v>
      </c>
      <c r="I105" s="179">
        <f t="shared" si="1"/>
        <v>1</v>
      </c>
      <c r="J105" s="181" t="s">
        <v>249</v>
      </c>
    </row>
    <row r="106" spans="1:10" ht="409.5" x14ac:dyDescent="0.35">
      <c r="A106" s="181">
        <v>105</v>
      </c>
      <c r="B106" s="181" t="s">
        <v>159</v>
      </c>
      <c r="C106" s="181" t="s">
        <v>157</v>
      </c>
      <c r="D106" s="181"/>
      <c r="E106" s="179">
        <v>1</v>
      </c>
      <c r="F106" s="179">
        <v>1</v>
      </c>
      <c r="G106" s="179">
        <v>1000</v>
      </c>
      <c r="H106" s="179" t="s">
        <v>253</v>
      </c>
      <c r="I106" s="179">
        <f t="shared" si="1"/>
        <v>1</v>
      </c>
      <c r="J106" s="181" t="s">
        <v>250</v>
      </c>
    </row>
    <row r="107" spans="1:10" ht="165" x14ac:dyDescent="0.35">
      <c r="A107" s="181">
        <v>106</v>
      </c>
      <c r="B107" s="181" t="s">
        <v>159</v>
      </c>
      <c r="C107" s="181" t="s">
        <v>137</v>
      </c>
      <c r="D107" s="181"/>
      <c r="E107" s="179">
        <v>1</v>
      </c>
      <c r="F107" s="179">
        <v>1</v>
      </c>
      <c r="G107" s="179">
        <v>1000</v>
      </c>
      <c r="H107" s="179" t="s">
        <v>253</v>
      </c>
      <c r="I107" s="179">
        <f t="shared" si="1"/>
        <v>1</v>
      </c>
      <c r="J107" s="181" t="s">
        <v>221</v>
      </c>
    </row>
    <row r="108" spans="1:10" ht="165" x14ac:dyDescent="0.35">
      <c r="A108" s="181">
        <v>107</v>
      </c>
      <c r="B108" s="181" t="s">
        <v>159</v>
      </c>
      <c r="C108" s="181" t="s">
        <v>158</v>
      </c>
      <c r="D108" s="181"/>
      <c r="E108" s="179">
        <v>1</v>
      </c>
      <c r="F108" s="179">
        <v>1</v>
      </c>
      <c r="G108" s="179">
        <v>1000</v>
      </c>
      <c r="H108" s="179" t="s">
        <v>253</v>
      </c>
      <c r="I108" s="179">
        <f t="shared" si="1"/>
        <v>1</v>
      </c>
      <c r="J108" s="181" t="s">
        <v>222</v>
      </c>
    </row>
    <row r="109" spans="1:10" x14ac:dyDescent="0.35">
      <c r="A109" s="181"/>
      <c r="B109" s="181"/>
      <c r="C109" s="181"/>
      <c r="D109" s="181"/>
      <c r="E109" s="181"/>
      <c r="F109" s="181"/>
      <c r="G109" s="179"/>
      <c r="H109" s="179"/>
      <c r="I109" s="179"/>
      <c r="J109" s="181"/>
    </row>
    <row r="110" spans="1:10" x14ac:dyDescent="0.35">
      <c r="A110" s="191"/>
      <c r="B110" s="191"/>
      <c r="C110" s="191"/>
      <c r="D110" s="191"/>
      <c r="E110" s="191"/>
      <c r="F110" s="191"/>
      <c r="J110" s="191"/>
    </row>
    <row r="111" spans="1:10" x14ac:dyDescent="0.35">
      <c r="A111" s="191"/>
      <c r="B111" s="191"/>
      <c r="C111" s="191"/>
      <c r="D111" s="191"/>
      <c r="E111" s="191"/>
      <c r="F111" s="191"/>
      <c r="J111" s="191"/>
    </row>
    <row r="112" spans="1:10" x14ac:dyDescent="0.35">
      <c r="A112" s="191"/>
      <c r="B112" s="191"/>
      <c r="C112" s="191"/>
      <c r="D112" s="191"/>
      <c r="E112" s="191"/>
      <c r="F112" s="191"/>
      <c r="J112" s="191"/>
    </row>
    <row r="113" spans="1:10" x14ac:dyDescent="0.35">
      <c r="A113" s="191"/>
      <c r="B113" s="191"/>
      <c r="C113" s="191"/>
      <c r="D113" s="191"/>
      <c r="E113" s="191"/>
      <c r="F113" s="191"/>
      <c r="J113" s="191"/>
    </row>
    <row r="114" spans="1:10" x14ac:dyDescent="0.35">
      <c r="A114" s="191"/>
      <c r="B114" s="191"/>
      <c r="C114" s="191"/>
      <c r="D114" s="191"/>
      <c r="E114" s="191"/>
      <c r="F114" s="191"/>
      <c r="J114" s="191"/>
    </row>
    <row r="115" spans="1:10" x14ac:dyDescent="0.35">
      <c r="A115" s="191"/>
      <c r="B115" s="191"/>
      <c r="C115" s="191"/>
      <c r="D115" s="191"/>
      <c r="E115" s="191"/>
      <c r="F115" s="191"/>
      <c r="J115" s="191"/>
    </row>
    <row r="116" spans="1:10" x14ac:dyDescent="0.35">
      <c r="A116" s="191"/>
      <c r="B116" s="191"/>
      <c r="C116" s="191"/>
      <c r="D116" s="191"/>
      <c r="E116" s="191"/>
      <c r="F116" s="191"/>
      <c r="J116" s="191"/>
    </row>
    <row r="117" spans="1:10" x14ac:dyDescent="0.35">
      <c r="A117" s="191"/>
      <c r="B117" s="191"/>
      <c r="C117" s="191"/>
      <c r="D117" s="191"/>
      <c r="E117" s="191"/>
      <c r="F117" s="191"/>
      <c r="J117" s="191"/>
    </row>
    <row r="118" spans="1:10" x14ac:dyDescent="0.35">
      <c r="A118" s="191"/>
      <c r="B118" s="191"/>
      <c r="C118" s="191"/>
      <c r="D118" s="191"/>
      <c r="E118" s="191"/>
      <c r="F118" s="191"/>
      <c r="J118" s="191"/>
    </row>
    <row r="119" spans="1:10" x14ac:dyDescent="0.35">
      <c r="A119" s="191"/>
      <c r="B119" s="191"/>
      <c r="C119" s="191"/>
      <c r="D119" s="191"/>
      <c r="E119" s="191"/>
      <c r="F119" s="191"/>
      <c r="J119" s="191"/>
    </row>
    <row r="120" spans="1:10" x14ac:dyDescent="0.35">
      <c r="A120" s="191"/>
      <c r="B120" s="191"/>
      <c r="C120" s="191"/>
      <c r="D120" s="191"/>
      <c r="E120" s="191"/>
      <c r="F120" s="191"/>
      <c r="J120" s="191"/>
    </row>
    <row r="121" spans="1:10" x14ac:dyDescent="0.35">
      <c r="A121" s="191"/>
      <c r="B121" s="191"/>
      <c r="C121" s="191"/>
      <c r="D121" s="191"/>
      <c r="E121" s="191"/>
      <c r="F121" s="191"/>
      <c r="J121" s="191"/>
    </row>
    <row r="122" spans="1:10" x14ac:dyDescent="0.35">
      <c r="A122" s="191"/>
      <c r="B122" s="191"/>
      <c r="C122" s="191"/>
      <c r="D122" s="191"/>
      <c r="E122" s="191"/>
      <c r="F122" s="191"/>
      <c r="J122" s="191"/>
    </row>
    <row r="123" spans="1:10" x14ac:dyDescent="0.35">
      <c r="A123" s="191"/>
      <c r="B123" s="191"/>
      <c r="C123" s="191"/>
      <c r="D123" s="191"/>
      <c r="E123" s="191"/>
      <c r="F123" s="191"/>
      <c r="J123" s="191"/>
    </row>
    <row r="124" spans="1:10" x14ac:dyDescent="0.35">
      <c r="A124" s="191"/>
      <c r="B124" s="191"/>
      <c r="C124" s="191"/>
      <c r="D124" s="191"/>
      <c r="E124" s="191"/>
      <c r="F124" s="191"/>
      <c r="J124" s="191"/>
    </row>
    <row r="125" spans="1:10" x14ac:dyDescent="0.35">
      <c r="A125" s="191"/>
      <c r="B125" s="191"/>
      <c r="C125" s="191"/>
      <c r="D125" s="191"/>
      <c r="E125" s="191"/>
      <c r="F125" s="191"/>
      <c r="J125" s="191"/>
    </row>
    <row r="126" spans="1:10" x14ac:dyDescent="0.35">
      <c r="A126" s="191"/>
      <c r="B126" s="191"/>
      <c r="C126" s="191"/>
      <c r="D126" s="191"/>
      <c r="E126" s="191"/>
      <c r="F126" s="191"/>
      <c r="J126" s="191"/>
    </row>
    <row r="127" spans="1:10" x14ac:dyDescent="0.35">
      <c r="A127" s="191"/>
      <c r="B127" s="191"/>
      <c r="C127" s="191"/>
      <c r="D127" s="191"/>
      <c r="E127" s="191"/>
      <c r="F127" s="191"/>
      <c r="J127" s="191"/>
    </row>
    <row r="128" spans="1:10" x14ac:dyDescent="0.35">
      <c r="A128" s="191"/>
      <c r="B128" s="191"/>
      <c r="C128" s="191"/>
      <c r="D128" s="191"/>
      <c r="E128" s="191"/>
      <c r="F128" s="191"/>
      <c r="J128" s="191"/>
    </row>
    <row r="129" spans="1:10" x14ac:dyDescent="0.35">
      <c r="A129" s="191"/>
      <c r="B129" s="191"/>
      <c r="C129" s="191"/>
      <c r="D129" s="191"/>
      <c r="E129" s="191"/>
      <c r="F129" s="191"/>
      <c r="J129" s="191"/>
    </row>
    <row r="130" spans="1:10" x14ac:dyDescent="0.35">
      <c r="A130" s="191"/>
      <c r="B130" s="191"/>
      <c r="C130" s="191"/>
      <c r="D130" s="191"/>
      <c r="E130" s="191"/>
      <c r="F130" s="191"/>
      <c r="J130" s="191"/>
    </row>
    <row r="131" spans="1:10" x14ac:dyDescent="0.35">
      <c r="A131" s="191"/>
      <c r="B131" s="191"/>
      <c r="C131" s="191"/>
      <c r="D131" s="191"/>
      <c r="E131" s="191"/>
      <c r="F131" s="191"/>
      <c r="J131" s="191"/>
    </row>
    <row r="132" spans="1:10" x14ac:dyDescent="0.35">
      <c r="A132" s="191"/>
      <c r="B132" s="191"/>
      <c r="C132" s="191"/>
      <c r="D132" s="191"/>
      <c r="E132" s="191"/>
      <c r="F132" s="191"/>
      <c r="J132" s="191"/>
    </row>
    <row r="133" spans="1:10" x14ac:dyDescent="0.35">
      <c r="A133" s="191"/>
      <c r="B133" s="191"/>
      <c r="C133" s="191"/>
      <c r="D133" s="191"/>
      <c r="E133" s="191"/>
      <c r="F133" s="191"/>
      <c r="J133" s="191"/>
    </row>
    <row r="134" spans="1:10" x14ac:dyDescent="0.35">
      <c r="A134" s="191"/>
      <c r="B134" s="191"/>
      <c r="C134" s="191"/>
      <c r="D134" s="191"/>
      <c r="E134" s="191"/>
      <c r="F134" s="191"/>
      <c r="J134" s="191"/>
    </row>
    <row r="135" spans="1:10" x14ac:dyDescent="0.35">
      <c r="A135" s="191"/>
      <c r="B135" s="191"/>
      <c r="C135" s="191"/>
      <c r="D135" s="191"/>
      <c r="E135" s="191"/>
      <c r="F135" s="191"/>
      <c r="J135" s="191"/>
    </row>
    <row r="136" spans="1:10" x14ac:dyDescent="0.35">
      <c r="A136" s="191"/>
      <c r="B136" s="191"/>
      <c r="C136" s="191"/>
      <c r="D136" s="191"/>
      <c r="E136" s="191"/>
      <c r="F136" s="191"/>
      <c r="J136" s="191"/>
    </row>
    <row r="137" spans="1:10" x14ac:dyDescent="0.35">
      <c r="A137" s="191"/>
      <c r="B137" s="191"/>
      <c r="C137" s="191"/>
      <c r="D137" s="191"/>
      <c r="E137" s="191"/>
      <c r="F137" s="191"/>
      <c r="J137" s="191"/>
    </row>
    <row r="138" spans="1:10" x14ac:dyDescent="0.35">
      <c r="A138" s="191"/>
      <c r="B138" s="191"/>
      <c r="C138" s="191"/>
      <c r="D138" s="191"/>
      <c r="E138" s="191"/>
      <c r="F138" s="191"/>
      <c r="J138" s="191"/>
    </row>
    <row r="139" spans="1:10" x14ac:dyDescent="0.35">
      <c r="A139" s="191"/>
      <c r="B139" s="191"/>
      <c r="C139" s="191"/>
      <c r="D139" s="191"/>
      <c r="E139" s="191"/>
      <c r="F139" s="191"/>
      <c r="J139" s="191"/>
    </row>
    <row r="140" spans="1:10" x14ac:dyDescent="0.35">
      <c r="A140" s="191"/>
      <c r="B140" s="191"/>
      <c r="C140" s="191"/>
      <c r="D140" s="191"/>
      <c r="E140" s="191"/>
      <c r="F140" s="191"/>
      <c r="J140" s="191"/>
    </row>
    <row r="141" spans="1:10" x14ac:dyDescent="0.35">
      <c r="A141" s="191"/>
      <c r="B141" s="191"/>
      <c r="C141" s="191"/>
      <c r="D141" s="191"/>
      <c r="E141" s="191"/>
      <c r="F141" s="191"/>
      <c r="J141" s="191"/>
    </row>
    <row r="142" spans="1:10" x14ac:dyDescent="0.35">
      <c r="A142" s="191"/>
      <c r="B142" s="191"/>
      <c r="C142" s="191"/>
      <c r="D142" s="191"/>
      <c r="E142" s="191"/>
      <c r="F142" s="191"/>
      <c r="J142" s="191"/>
    </row>
    <row r="143" spans="1:10" x14ac:dyDescent="0.35">
      <c r="A143" s="191"/>
      <c r="B143" s="191"/>
      <c r="C143" s="191"/>
      <c r="D143" s="191"/>
      <c r="E143" s="191"/>
      <c r="F143" s="191"/>
      <c r="J143" s="191"/>
    </row>
    <row r="144" spans="1:10" x14ac:dyDescent="0.35">
      <c r="A144" s="191"/>
      <c r="B144" s="191"/>
      <c r="C144" s="191"/>
      <c r="D144" s="191"/>
      <c r="E144" s="191"/>
      <c r="F144" s="191"/>
      <c r="J144" s="191"/>
    </row>
    <row r="145" spans="1:10" x14ac:dyDescent="0.35">
      <c r="A145" s="191"/>
      <c r="B145" s="191"/>
      <c r="C145" s="191"/>
      <c r="D145" s="191"/>
      <c r="E145" s="191"/>
      <c r="F145" s="191"/>
      <c r="J145" s="191"/>
    </row>
    <row r="146" spans="1:10" x14ac:dyDescent="0.35">
      <c r="A146" s="191"/>
      <c r="B146" s="191"/>
      <c r="C146" s="191"/>
      <c r="D146" s="191"/>
      <c r="E146" s="191"/>
      <c r="F146" s="191"/>
      <c r="J146" s="191"/>
    </row>
    <row r="147" spans="1:10" x14ac:dyDescent="0.35">
      <c r="A147" s="191"/>
      <c r="B147" s="191"/>
      <c r="C147" s="191"/>
      <c r="D147" s="191"/>
      <c r="E147" s="191"/>
      <c r="F147" s="191"/>
      <c r="J147" s="191"/>
    </row>
    <row r="148" spans="1:10" x14ac:dyDescent="0.35">
      <c r="A148" s="191"/>
      <c r="B148" s="191"/>
      <c r="C148" s="191"/>
      <c r="D148" s="191"/>
      <c r="E148" s="191"/>
      <c r="F148" s="191"/>
      <c r="J148" s="191"/>
    </row>
  </sheetData>
  <autoFilter ref="A1:J108"/>
  <customSheetViews>
    <customSheetView guid="{B571A6AA-5FF9-4D4B-83A0-0601E61E0A4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0" orientation="landscape" r:id="rId1"/>
      <headerFooter>
        <oddHeader>&amp;CMappa dei rischi Frappa S.r.l.</oddHeader>
        <oddFooter>&amp;LMOD.9202 - Agg 00 del &amp;D&amp;CRisk Assessment 231 - P 06 "Gestione sistemi informativi"&amp;RPag &amp;P di &amp;N</oddFooter>
      </headerFooter>
      <autoFilter ref="A1:J108"/>
    </customSheetView>
    <customSheetView guid="{1A0BD45B-5397-45F8-B479-7CCC97254D0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0" orientation="landscape" r:id="rId2"/>
      <headerFooter>
        <oddHeader>&amp;CMappa dei rischi Frappa S.r.l.</oddHeader>
        <oddFooter>&amp;LMOD.9202 - Agg 00 del &amp;D&amp;CRisk Assessment 231 - P 06 "Gestione sistemi informativi"&amp;RPag &amp;P di &amp;N</oddFooter>
      </headerFooter>
      <autoFilter ref="A1:J108"/>
    </customSheetView>
  </customSheetViews>
  <printOptions horizontalCentered="1"/>
  <pageMargins left="0.31496062992125984" right="0.31496062992125984" top="0.55118110236220474" bottom="0.55118110236220474" header="0.31496062992125984" footer="0.31496062992125984"/>
  <pageSetup paperSize="9" scale="60" orientation="landscape" r:id="rId3"/>
  <headerFooter>
    <oddHeader>&amp;CMappa dei rischi Frappa S.r.l.</oddHeader>
    <oddFooter>&amp;LMOD.9202 - Agg 00 del &amp;D&amp;CRisk Assessment 231 - P 06 "Gestione sistemi informativi"&amp;RPag &amp;P di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Foglio2!$I$2:$I$5</xm:f>
          </x14:formula1>
          <xm:sqref>F2:F108</xm:sqref>
        </x14:dataValidation>
        <x14:dataValidation type="list" allowBlank="1" showInputMessage="1" showErrorMessage="1">
          <x14:formula1>
            <xm:f>Foglio2!$H$2:$H$5</xm:f>
          </x14:formula1>
          <xm:sqref>E2:E108</xm:sqref>
        </x14:dataValidation>
        <x14:dataValidation type="list" allowBlank="1" showInputMessage="1" showErrorMessage="1">
          <x14:formula1>
            <xm:f>Foglio2!$A$2:$A$17</xm:f>
          </x14:formula1>
          <xm:sqref>B26:B250</xm:sqref>
        </x14:dataValidation>
        <x14:dataValidation type="list" showDropDown="1" showInputMessage="1" showErrorMessage="1">
          <x14:formula1>
            <xm:f>Foglio2!$C$4:$C$10</xm:f>
          </x14:formula1>
          <xm:sqref>D1 D110:D1048576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J148"/>
  <sheetViews>
    <sheetView view="pageBreakPreview" zoomScale="60" workbookViewId="0">
      <pane ySplit="1" topLeftCell="A2" activePane="bottomLeft" state="frozen"/>
      <selection pane="bottomLeft" activeCell="D3" sqref="D3"/>
    </sheetView>
  </sheetViews>
  <sheetFormatPr defaultColWidth="8.85546875" defaultRowHeight="15" x14ac:dyDescent="0.35"/>
  <cols>
    <col min="1" max="1" width="6.7109375" style="190" customWidth="1"/>
    <col min="2" max="3" width="40.42578125" style="190" customWidth="1"/>
    <col min="4" max="4" width="32.28515625" style="190" customWidth="1"/>
    <col min="5" max="5" width="19.42578125" style="190" customWidth="1"/>
    <col min="6" max="6" width="12.7109375" style="190" customWidth="1"/>
    <col min="7" max="7" width="26" style="192" hidden="1" customWidth="1"/>
    <col min="8" max="8" width="18.85546875" style="192" hidden="1" customWidth="1"/>
    <col min="9" max="9" width="10.7109375" style="192" customWidth="1"/>
    <col min="10" max="10" width="70.140625" style="190" customWidth="1"/>
    <col min="11" max="16384" width="8.85546875" style="190"/>
  </cols>
  <sheetData>
    <row r="1" spans="1:10" ht="30" customHeight="1" x14ac:dyDescent="0.35">
      <c r="A1" s="182" t="s">
        <v>30</v>
      </c>
      <c r="B1" s="182" t="s">
        <v>29</v>
      </c>
      <c r="C1" s="182" t="s">
        <v>31</v>
      </c>
      <c r="D1" s="182" t="s">
        <v>328</v>
      </c>
      <c r="E1" s="182" t="s">
        <v>329</v>
      </c>
      <c r="F1" s="182" t="s">
        <v>330</v>
      </c>
      <c r="G1" s="182" t="s">
        <v>252</v>
      </c>
      <c r="H1" s="182" t="s">
        <v>251</v>
      </c>
      <c r="I1" s="182" t="s">
        <v>331</v>
      </c>
      <c r="J1" s="182" t="s">
        <v>32</v>
      </c>
    </row>
    <row r="2" spans="1:10" ht="75" x14ac:dyDescent="0.35">
      <c r="A2" s="181">
        <v>1</v>
      </c>
      <c r="B2" s="181" t="s">
        <v>36</v>
      </c>
      <c r="C2" s="181" t="s">
        <v>49</v>
      </c>
      <c r="D2" s="212"/>
      <c r="E2" s="179">
        <v>2</v>
      </c>
      <c r="F2" s="179">
        <v>4</v>
      </c>
      <c r="G2" s="179">
        <v>600</v>
      </c>
      <c r="H2" s="179" t="s">
        <v>253</v>
      </c>
      <c r="I2" s="179">
        <f>E2*F2</f>
        <v>8</v>
      </c>
      <c r="J2" s="181" t="s">
        <v>160</v>
      </c>
    </row>
    <row r="3" spans="1:10" ht="150" x14ac:dyDescent="0.35">
      <c r="A3" s="181">
        <v>2</v>
      </c>
      <c r="B3" s="181" t="s">
        <v>36</v>
      </c>
      <c r="C3" s="181" t="s">
        <v>161</v>
      </c>
      <c r="D3" s="212" t="str">
        <f>CONCATENATE(Processi!E54)</f>
        <v>Tutte le attività relative alla selezione, assunzione, amministrazione e gestione del personale dipendente</v>
      </c>
      <c r="E3" s="179">
        <v>2</v>
      </c>
      <c r="F3" s="179">
        <v>4</v>
      </c>
      <c r="G3" s="179">
        <v>600</v>
      </c>
      <c r="H3" s="179" t="s">
        <v>253</v>
      </c>
      <c r="I3" s="179">
        <f t="shared" ref="I3:I66" si="0">E3*F3</f>
        <v>8</v>
      </c>
      <c r="J3" s="181" t="s">
        <v>162</v>
      </c>
    </row>
    <row r="4" spans="1:10" ht="90" x14ac:dyDescent="0.35">
      <c r="A4" s="181">
        <v>3</v>
      </c>
      <c r="B4" s="181" t="s">
        <v>36</v>
      </c>
      <c r="C4" s="181" t="s">
        <v>50</v>
      </c>
      <c r="D4" s="181"/>
      <c r="E4" s="179">
        <v>2</v>
      </c>
      <c r="F4" s="179">
        <v>3</v>
      </c>
      <c r="G4" s="179">
        <v>600</v>
      </c>
      <c r="H4" s="179" t="s">
        <v>253</v>
      </c>
      <c r="I4" s="179">
        <f t="shared" si="0"/>
        <v>6</v>
      </c>
      <c r="J4" s="181" t="s">
        <v>163</v>
      </c>
    </row>
    <row r="5" spans="1:10" ht="60" x14ac:dyDescent="0.35">
      <c r="A5" s="181">
        <v>4</v>
      </c>
      <c r="B5" s="181" t="s">
        <v>36</v>
      </c>
      <c r="C5" s="181" t="s">
        <v>51</v>
      </c>
      <c r="D5" s="181"/>
      <c r="E5" s="179">
        <v>3</v>
      </c>
      <c r="F5" s="179">
        <v>3</v>
      </c>
      <c r="G5" s="179">
        <v>600</v>
      </c>
      <c r="H5" s="179" t="s">
        <v>253</v>
      </c>
      <c r="I5" s="179">
        <f t="shared" si="0"/>
        <v>9</v>
      </c>
      <c r="J5" s="181" t="s">
        <v>164</v>
      </c>
    </row>
    <row r="6" spans="1:10" ht="165" x14ac:dyDescent="0.35">
      <c r="A6" s="181">
        <v>5</v>
      </c>
      <c r="B6" s="181" t="s">
        <v>36</v>
      </c>
      <c r="C6" s="181" t="s">
        <v>52</v>
      </c>
      <c r="D6" s="181"/>
      <c r="E6" s="179">
        <v>1</v>
      </c>
      <c r="F6" s="179">
        <v>4</v>
      </c>
      <c r="G6" s="179">
        <v>600</v>
      </c>
      <c r="H6" s="179" t="s">
        <v>253</v>
      </c>
      <c r="I6" s="179">
        <f t="shared" si="0"/>
        <v>4</v>
      </c>
      <c r="J6" s="181" t="s">
        <v>165</v>
      </c>
    </row>
    <row r="7" spans="1:10" ht="60" x14ac:dyDescent="0.35">
      <c r="A7" s="181">
        <v>6</v>
      </c>
      <c r="B7" s="181" t="s">
        <v>34</v>
      </c>
      <c r="C7" s="181" t="s">
        <v>53</v>
      </c>
      <c r="D7" s="181"/>
      <c r="E7" s="179">
        <v>2</v>
      </c>
      <c r="F7" s="179">
        <v>3</v>
      </c>
      <c r="G7" s="179">
        <v>400</v>
      </c>
      <c r="H7" s="179" t="s">
        <v>253</v>
      </c>
      <c r="I7" s="179">
        <f t="shared" si="0"/>
        <v>6</v>
      </c>
      <c r="J7" s="181" t="s">
        <v>167</v>
      </c>
    </row>
    <row r="8" spans="1:10" ht="300" x14ac:dyDescent="0.35">
      <c r="A8" s="181">
        <v>7</v>
      </c>
      <c r="B8" s="181" t="s">
        <v>34</v>
      </c>
      <c r="C8" s="181" t="s">
        <v>54</v>
      </c>
      <c r="D8" s="181"/>
      <c r="E8" s="179">
        <v>2</v>
      </c>
      <c r="F8" s="179">
        <v>3</v>
      </c>
      <c r="G8" s="179">
        <v>500</v>
      </c>
      <c r="H8" s="179" t="s">
        <v>253</v>
      </c>
      <c r="I8" s="179">
        <f t="shared" si="0"/>
        <v>6</v>
      </c>
      <c r="J8" s="181" t="s">
        <v>166</v>
      </c>
    </row>
    <row r="9" spans="1:10" ht="135" x14ac:dyDescent="0.35">
      <c r="A9" s="181">
        <v>8</v>
      </c>
      <c r="B9" s="181" t="s">
        <v>34</v>
      </c>
      <c r="C9" s="181" t="s">
        <v>55</v>
      </c>
      <c r="D9" s="181"/>
      <c r="E9" s="179">
        <v>2</v>
      </c>
      <c r="F9" s="179">
        <v>3</v>
      </c>
      <c r="G9" s="179">
        <v>300</v>
      </c>
      <c r="H9" s="179" t="s">
        <v>253</v>
      </c>
      <c r="I9" s="179">
        <f t="shared" si="0"/>
        <v>6</v>
      </c>
      <c r="J9" s="181" t="s">
        <v>168</v>
      </c>
    </row>
    <row r="10" spans="1:10" ht="105" x14ac:dyDescent="0.35">
      <c r="A10" s="181">
        <v>9</v>
      </c>
      <c r="B10" s="181" t="s">
        <v>34</v>
      </c>
      <c r="C10" s="181" t="s">
        <v>56</v>
      </c>
      <c r="D10" s="181"/>
      <c r="E10" s="179">
        <v>2</v>
      </c>
      <c r="F10" s="179">
        <v>3</v>
      </c>
      <c r="G10" s="179">
        <v>300</v>
      </c>
      <c r="H10" s="179" t="s">
        <v>253</v>
      </c>
      <c r="I10" s="179">
        <f t="shared" si="0"/>
        <v>6</v>
      </c>
      <c r="J10" s="181" t="s">
        <v>169</v>
      </c>
    </row>
    <row r="11" spans="1:10" ht="225" x14ac:dyDescent="0.35">
      <c r="A11" s="181">
        <v>10</v>
      </c>
      <c r="B11" s="181" t="s">
        <v>34</v>
      </c>
      <c r="C11" s="181" t="s">
        <v>57</v>
      </c>
      <c r="D11" s="181"/>
      <c r="E11" s="179">
        <v>2</v>
      </c>
      <c r="F11" s="179">
        <v>3</v>
      </c>
      <c r="G11" s="179">
        <v>500</v>
      </c>
      <c r="H11" s="179" t="s">
        <v>253</v>
      </c>
      <c r="I11" s="179">
        <f t="shared" si="0"/>
        <v>6</v>
      </c>
      <c r="J11" s="181" t="s">
        <v>170</v>
      </c>
    </row>
    <row r="12" spans="1:10" ht="90" x14ac:dyDescent="0.35">
      <c r="A12" s="181">
        <v>11</v>
      </c>
      <c r="B12" s="181" t="s">
        <v>34</v>
      </c>
      <c r="C12" s="181" t="s">
        <v>58</v>
      </c>
      <c r="D12" s="181"/>
      <c r="E12" s="179">
        <v>2</v>
      </c>
      <c r="F12" s="179">
        <v>3</v>
      </c>
      <c r="G12" s="179">
        <v>500</v>
      </c>
      <c r="H12" s="179" t="s">
        <v>253</v>
      </c>
      <c r="I12" s="179">
        <f t="shared" si="0"/>
        <v>6</v>
      </c>
      <c r="J12" s="181" t="s">
        <v>171</v>
      </c>
    </row>
    <row r="13" spans="1:10" ht="90" x14ac:dyDescent="0.35">
      <c r="A13" s="181">
        <v>12</v>
      </c>
      <c r="B13" s="181" t="s">
        <v>34</v>
      </c>
      <c r="C13" s="181" t="s">
        <v>59</v>
      </c>
      <c r="D13" s="181"/>
      <c r="E13" s="179">
        <v>2</v>
      </c>
      <c r="F13" s="179">
        <v>3</v>
      </c>
      <c r="G13" s="179">
        <v>500</v>
      </c>
      <c r="H13" s="179" t="s">
        <v>253</v>
      </c>
      <c r="I13" s="179">
        <f t="shared" si="0"/>
        <v>6</v>
      </c>
      <c r="J13" s="181" t="s">
        <v>172</v>
      </c>
    </row>
    <row r="14" spans="1:10" ht="150" x14ac:dyDescent="0.35">
      <c r="A14" s="181">
        <v>13</v>
      </c>
      <c r="B14" s="181" t="s">
        <v>34</v>
      </c>
      <c r="C14" s="181" t="s">
        <v>60</v>
      </c>
      <c r="D14" s="181"/>
      <c r="E14" s="179">
        <v>2</v>
      </c>
      <c r="F14" s="179">
        <v>3</v>
      </c>
      <c r="G14" s="179">
        <v>500</v>
      </c>
      <c r="H14" s="179" t="s">
        <v>253</v>
      </c>
      <c r="I14" s="179">
        <f t="shared" si="0"/>
        <v>6</v>
      </c>
      <c r="J14" s="181" t="s">
        <v>173</v>
      </c>
    </row>
    <row r="15" spans="1:10" ht="105" x14ac:dyDescent="0.35">
      <c r="A15" s="181">
        <v>14</v>
      </c>
      <c r="B15" s="181" t="s">
        <v>34</v>
      </c>
      <c r="C15" s="181" t="s">
        <v>61</v>
      </c>
      <c r="D15" s="181"/>
      <c r="E15" s="179">
        <v>2</v>
      </c>
      <c r="F15" s="179">
        <v>3</v>
      </c>
      <c r="G15" s="179">
        <v>500</v>
      </c>
      <c r="H15" s="179" t="s">
        <v>253</v>
      </c>
      <c r="I15" s="179">
        <f t="shared" si="0"/>
        <v>6</v>
      </c>
      <c r="J15" s="181" t="s">
        <v>174</v>
      </c>
    </row>
    <row r="16" spans="1:10" ht="135" x14ac:dyDescent="0.35">
      <c r="A16" s="181">
        <v>15</v>
      </c>
      <c r="B16" s="181" t="s">
        <v>34</v>
      </c>
      <c r="C16" s="181" t="s">
        <v>62</v>
      </c>
      <c r="D16" s="181"/>
      <c r="E16" s="179">
        <v>2</v>
      </c>
      <c r="F16" s="179">
        <v>3</v>
      </c>
      <c r="G16" s="179">
        <v>500</v>
      </c>
      <c r="H16" s="179" t="s">
        <v>253</v>
      </c>
      <c r="I16" s="179">
        <f t="shared" si="0"/>
        <v>6</v>
      </c>
      <c r="J16" s="181" t="s">
        <v>175</v>
      </c>
    </row>
    <row r="17" spans="1:10" ht="60" x14ac:dyDescent="0.35">
      <c r="A17" s="181">
        <v>16</v>
      </c>
      <c r="B17" s="181" t="s">
        <v>34</v>
      </c>
      <c r="C17" s="181" t="s">
        <v>63</v>
      </c>
      <c r="D17" s="181"/>
      <c r="E17" s="179">
        <v>2</v>
      </c>
      <c r="F17" s="179">
        <v>3</v>
      </c>
      <c r="G17" s="179">
        <v>400</v>
      </c>
      <c r="H17" s="179" t="s">
        <v>253</v>
      </c>
      <c r="I17" s="179">
        <f t="shared" si="0"/>
        <v>6</v>
      </c>
      <c r="J17" s="181" t="s">
        <v>176</v>
      </c>
    </row>
    <row r="18" spans="1:10" ht="180" x14ac:dyDescent="0.35">
      <c r="A18" s="181">
        <v>17</v>
      </c>
      <c r="B18" s="181" t="s">
        <v>35</v>
      </c>
      <c r="C18" s="181" t="s">
        <v>64</v>
      </c>
      <c r="D18" s="181"/>
      <c r="E18" s="179">
        <v>1</v>
      </c>
      <c r="F18" s="179">
        <v>1</v>
      </c>
      <c r="G18" s="179">
        <v>1000</v>
      </c>
      <c r="H18" s="179" t="s">
        <v>253</v>
      </c>
      <c r="I18" s="179">
        <f t="shared" si="0"/>
        <v>1</v>
      </c>
      <c r="J18" s="181" t="s">
        <v>177</v>
      </c>
    </row>
    <row r="19" spans="1:10" ht="180" x14ac:dyDescent="0.35">
      <c r="A19" s="181">
        <v>18</v>
      </c>
      <c r="B19" s="181" t="s">
        <v>35</v>
      </c>
      <c r="C19" s="181" t="s">
        <v>65</v>
      </c>
      <c r="D19" s="181"/>
      <c r="E19" s="179">
        <v>1</v>
      </c>
      <c r="F19" s="179">
        <v>1</v>
      </c>
      <c r="G19" s="179">
        <v>1000</v>
      </c>
      <c r="H19" s="179" t="s">
        <v>253</v>
      </c>
      <c r="I19" s="179">
        <f t="shared" si="0"/>
        <v>1</v>
      </c>
      <c r="J19" s="181" t="s">
        <v>177</v>
      </c>
    </row>
    <row r="20" spans="1:10" ht="409.5" x14ac:dyDescent="0.35">
      <c r="A20" s="181">
        <v>19</v>
      </c>
      <c r="B20" s="181" t="s">
        <v>35</v>
      </c>
      <c r="C20" s="181" t="s">
        <v>66</v>
      </c>
      <c r="D20" s="181"/>
      <c r="E20" s="179">
        <v>1</v>
      </c>
      <c r="F20" s="179">
        <v>1</v>
      </c>
      <c r="G20" s="179">
        <v>1000</v>
      </c>
      <c r="H20" s="179" t="s">
        <v>253</v>
      </c>
      <c r="I20" s="179">
        <f t="shared" si="0"/>
        <v>1</v>
      </c>
      <c r="J20" s="181" t="s">
        <v>179</v>
      </c>
    </row>
    <row r="21" spans="1:10" ht="60" x14ac:dyDescent="0.35">
      <c r="A21" s="181">
        <v>20</v>
      </c>
      <c r="B21" s="181" t="s">
        <v>35</v>
      </c>
      <c r="C21" s="181" t="s">
        <v>180</v>
      </c>
      <c r="D21" s="181"/>
      <c r="E21" s="179">
        <v>1</v>
      </c>
      <c r="F21" s="179">
        <v>1</v>
      </c>
      <c r="G21" s="179">
        <v>1000</v>
      </c>
      <c r="H21" s="179" t="s">
        <v>253</v>
      </c>
      <c r="I21" s="179">
        <f t="shared" si="0"/>
        <v>1</v>
      </c>
      <c r="J21" s="181"/>
    </row>
    <row r="22" spans="1:10" ht="45" x14ac:dyDescent="0.35">
      <c r="A22" s="181">
        <v>21</v>
      </c>
      <c r="B22" s="181" t="s">
        <v>35</v>
      </c>
      <c r="C22" s="181" t="s">
        <v>67</v>
      </c>
      <c r="D22" s="181"/>
      <c r="E22" s="179">
        <v>1</v>
      </c>
      <c r="F22" s="179">
        <v>1</v>
      </c>
      <c r="G22" s="179">
        <v>1000</v>
      </c>
      <c r="H22" s="179" t="s">
        <v>253</v>
      </c>
      <c r="I22" s="179">
        <f t="shared" si="0"/>
        <v>1</v>
      </c>
      <c r="J22" s="181" t="s">
        <v>181</v>
      </c>
    </row>
    <row r="23" spans="1:10" ht="345" x14ac:dyDescent="0.35">
      <c r="A23" s="181">
        <v>22</v>
      </c>
      <c r="B23" s="181" t="s">
        <v>35</v>
      </c>
      <c r="C23" s="181" t="s">
        <v>68</v>
      </c>
      <c r="D23" s="181"/>
      <c r="E23" s="179">
        <v>1</v>
      </c>
      <c r="F23" s="179">
        <v>1</v>
      </c>
      <c r="G23" s="179">
        <v>1000</v>
      </c>
      <c r="H23" s="179" t="s">
        <v>253</v>
      </c>
      <c r="I23" s="179">
        <f t="shared" si="0"/>
        <v>1</v>
      </c>
      <c r="J23" s="181" t="s">
        <v>280</v>
      </c>
    </row>
    <row r="24" spans="1:10" ht="360" x14ac:dyDescent="0.35">
      <c r="A24" s="181">
        <v>23</v>
      </c>
      <c r="B24" s="181" t="s">
        <v>35</v>
      </c>
      <c r="C24" s="181" t="s">
        <v>69</v>
      </c>
      <c r="D24" s="181"/>
      <c r="E24" s="179">
        <v>1</v>
      </c>
      <c r="F24" s="179">
        <v>1</v>
      </c>
      <c r="G24" s="179">
        <v>1000</v>
      </c>
      <c r="H24" s="179" t="s">
        <v>253</v>
      </c>
      <c r="I24" s="179">
        <f t="shared" si="0"/>
        <v>1</v>
      </c>
      <c r="J24" s="181" t="s">
        <v>182</v>
      </c>
    </row>
    <row r="25" spans="1:10" ht="90" x14ac:dyDescent="0.35">
      <c r="A25" s="181">
        <v>24</v>
      </c>
      <c r="B25" s="181" t="s">
        <v>35</v>
      </c>
      <c r="C25" s="181" t="s">
        <v>70</v>
      </c>
      <c r="D25" s="181"/>
      <c r="E25" s="179">
        <v>1</v>
      </c>
      <c r="F25" s="179">
        <v>1</v>
      </c>
      <c r="G25" s="179">
        <v>800</v>
      </c>
      <c r="H25" s="179" t="s">
        <v>253</v>
      </c>
      <c r="I25" s="179">
        <f t="shared" si="0"/>
        <v>1</v>
      </c>
      <c r="J25" s="181"/>
    </row>
    <row r="26" spans="1:10" ht="60" x14ac:dyDescent="0.35">
      <c r="A26" s="181">
        <v>25</v>
      </c>
      <c r="B26" s="181" t="s">
        <v>36</v>
      </c>
      <c r="C26" s="181" t="s">
        <v>71</v>
      </c>
      <c r="D26" s="212"/>
      <c r="E26" s="179">
        <v>1</v>
      </c>
      <c r="F26" s="179">
        <v>1</v>
      </c>
      <c r="G26" s="179">
        <v>800</v>
      </c>
      <c r="H26" s="179" t="s">
        <v>253</v>
      </c>
      <c r="I26" s="179">
        <f t="shared" si="0"/>
        <v>1</v>
      </c>
      <c r="J26" s="181" t="s">
        <v>183</v>
      </c>
    </row>
    <row r="27" spans="1:10" ht="75" x14ac:dyDescent="0.35">
      <c r="A27" s="181">
        <v>26</v>
      </c>
      <c r="B27" s="181" t="s">
        <v>36</v>
      </c>
      <c r="C27" s="181" t="s">
        <v>72</v>
      </c>
      <c r="D27" s="212"/>
      <c r="E27" s="179">
        <v>1</v>
      </c>
      <c r="F27" s="179">
        <v>1</v>
      </c>
      <c r="G27" s="179">
        <v>800</v>
      </c>
      <c r="H27" s="179" t="s">
        <v>253</v>
      </c>
      <c r="I27" s="179">
        <f t="shared" si="0"/>
        <v>1</v>
      </c>
      <c r="J27" s="181" t="s">
        <v>184</v>
      </c>
    </row>
    <row r="28" spans="1:10" ht="60" x14ac:dyDescent="0.35">
      <c r="A28" s="181">
        <v>27</v>
      </c>
      <c r="B28" s="181" t="s">
        <v>36</v>
      </c>
      <c r="C28" s="181" t="s">
        <v>73</v>
      </c>
      <c r="D28" s="212"/>
      <c r="E28" s="179">
        <v>1</v>
      </c>
      <c r="F28" s="179">
        <v>1</v>
      </c>
      <c r="G28" s="179">
        <v>800</v>
      </c>
      <c r="H28" s="179" t="s">
        <v>253</v>
      </c>
      <c r="I28" s="179">
        <f t="shared" si="0"/>
        <v>1</v>
      </c>
      <c r="J28" s="181" t="s">
        <v>185</v>
      </c>
    </row>
    <row r="29" spans="1:10" ht="45" x14ac:dyDescent="0.35">
      <c r="A29" s="181">
        <v>28</v>
      </c>
      <c r="B29" s="181" t="s">
        <v>36</v>
      </c>
      <c r="C29" s="181" t="s">
        <v>74</v>
      </c>
      <c r="D29" s="212"/>
      <c r="E29" s="179">
        <v>1</v>
      </c>
      <c r="F29" s="179">
        <v>1</v>
      </c>
      <c r="G29" s="179">
        <v>800</v>
      </c>
      <c r="H29" s="179" t="s">
        <v>253</v>
      </c>
      <c r="I29" s="179">
        <f t="shared" si="0"/>
        <v>1</v>
      </c>
      <c r="J29" s="181" t="s">
        <v>186</v>
      </c>
    </row>
    <row r="30" spans="1:10" ht="90" x14ac:dyDescent="0.35">
      <c r="A30" s="181">
        <v>29</v>
      </c>
      <c r="B30" s="181" t="s">
        <v>36</v>
      </c>
      <c r="C30" s="181" t="s">
        <v>75</v>
      </c>
      <c r="D30" s="181"/>
      <c r="E30" s="179">
        <v>1</v>
      </c>
      <c r="F30" s="179">
        <v>1</v>
      </c>
      <c r="G30" s="179">
        <v>800</v>
      </c>
      <c r="H30" s="179" t="s">
        <v>253</v>
      </c>
      <c r="I30" s="179">
        <f t="shared" si="0"/>
        <v>1</v>
      </c>
      <c r="J30" s="181" t="s">
        <v>187</v>
      </c>
    </row>
    <row r="31" spans="1:10" ht="60" x14ac:dyDescent="0.35">
      <c r="A31" s="181">
        <v>30</v>
      </c>
      <c r="B31" s="181" t="s">
        <v>36</v>
      </c>
      <c r="C31" s="181" t="s">
        <v>76</v>
      </c>
      <c r="D31" s="212"/>
      <c r="E31" s="179">
        <v>1</v>
      </c>
      <c r="F31" s="179">
        <v>1</v>
      </c>
      <c r="G31" s="179">
        <v>800</v>
      </c>
      <c r="H31" s="179" t="s">
        <v>253</v>
      </c>
      <c r="I31" s="179">
        <f t="shared" si="0"/>
        <v>1</v>
      </c>
      <c r="J31" s="181" t="s">
        <v>188</v>
      </c>
    </row>
    <row r="32" spans="1:10" ht="225" x14ac:dyDescent="0.35">
      <c r="A32" s="181">
        <v>31</v>
      </c>
      <c r="B32" s="181" t="s">
        <v>36</v>
      </c>
      <c r="C32" s="181" t="s">
        <v>77</v>
      </c>
      <c r="D32" s="181"/>
      <c r="E32" s="179">
        <v>1</v>
      </c>
      <c r="F32" s="179">
        <v>1</v>
      </c>
      <c r="G32" s="179">
        <v>800</v>
      </c>
      <c r="H32" s="179" t="s">
        <v>253</v>
      </c>
      <c r="I32" s="179">
        <f t="shared" si="0"/>
        <v>1</v>
      </c>
      <c r="J32" s="181" t="s">
        <v>189</v>
      </c>
    </row>
    <row r="33" spans="1:10" ht="180" x14ac:dyDescent="0.35">
      <c r="A33" s="181">
        <v>32</v>
      </c>
      <c r="B33" s="181" t="s">
        <v>37</v>
      </c>
      <c r="C33" s="181" t="s">
        <v>78</v>
      </c>
      <c r="D33" s="181"/>
      <c r="E33" s="179">
        <v>1</v>
      </c>
      <c r="F33" s="179">
        <v>1</v>
      </c>
      <c r="G33" s="179">
        <v>800</v>
      </c>
      <c r="H33" s="179" t="s">
        <v>253</v>
      </c>
      <c r="I33" s="179">
        <f t="shared" si="0"/>
        <v>1</v>
      </c>
      <c r="J33" s="181" t="s">
        <v>190</v>
      </c>
    </row>
    <row r="34" spans="1:10" ht="60" x14ac:dyDescent="0.35">
      <c r="A34" s="181">
        <v>33</v>
      </c>
      <c r="B34" s="181" t="s">
        <v>37</v>
      </c>
      <c r="C34" s="181" t="s">
        <v>79</v>
      </c>
      <c r="D34" s="181"/>
      <c r="E34" s="179">
        <v>1</v>
      </c>
      <c r="F34" s="179">
        <v>1</v>
      </c>
      <c r="G34" s="179">
        <v>500</v>
      </c>
      <c r="H34" s="179" t="s">
        <v>253</v>
      </c>
      <c r="I34" s="179">
        <f t="shared" si="0"/>
        <v>1</v>
      </c>
      <c r="J34" s="181" t="s">
        <v>191</v>
      </c>
    </row>
    <row r="35" spans="1:10" ht="60" x14ac:dyDescent="0.35">
      <c r="A35" s="181">
        <v>34</v>
      </c>
      <c r="B35" s="181" t="s">
        <v>37</v>
      </c>
      <c r="C35" s="181" t="s">
        <v>80</v>
      </c>
      <c r="D35" s="181"/>
      <c r="E35" s="179">
        <v>1</v>
      </c>
      <c r="F35" s="179">
        <v>1</v>
      </c>
      <c r="G35" s="179">
        <v>200</v>
      </c>
      <c r="H35" s="179" t="s">
        <v>253</v>
      </c>
      <c r="I35" s="179">
        <f t="shared" si="0"/>
        <v>1</v>
      </c>
      <c r="J35" s="181" t="s">
        <v>192</v>
      </c>
    </row>
    <row r="36" spans="1:10" ht="45" x14ac:dyDescent="0.35">
      <c r="A36" s="181">
        <v>35</v>
      </c>
      <c r="B36" s="181" t="s">
        <v>37</v>
      </c>
      <c r="C36" s="181" t="s">
        <v>81</v>
      </c>
      <c r="D36" s="181"/>
      <c r="E36" s="179">
        <v>1</v>
      </c>
      <c r="F36" s="179">
        <v>1</v>
      </c>
      <c r="G36" s="179">
        <v>200</v>
      </c>
      <c r="H36" s="179" t="s">
        <v>253</v>
      </c>
      <c r="I36" s="179">
        <f t="shared" si="0"/>
        <v>1</v>
      </c>
      <c r="J36" s="181" t="s">
        <v>193</v>
      </c>
    </row>
    <row r="37" spans="1:10" ht="90" x14ac:dyDescent="0.35">
      <c r="A37" s="181">
        <v>36</v>
      </c>
      <c r="B37" s="181" t="s">
        <v>37</v>
      </c>
      <c r="C37" s="181" t="s">
        <v>82</v>
      </c>
      <c r="D37" s="181"/>
      <c r="E37" s="179">
        <v>1</v>
      </c>
      <c r="F37" s="179">
        <v>1</v>
      </c>
      <c r="G37" s="179">
        <v>200</v>
      </c>
      <c r="H37" s="179" t="s">
        <v>253</v>
      </c>
      <c r="I37" s="179">
        <f t="shared" si="0"/>
        <v>1</v>
      </c>
      <c r="J37" s="181" t="s">
        <v>194</v>
      </c>
    </row>
    <row r="38" spans="1:10" ht="60" x14ac:dyDescent="0.35">
      <c r="A38" s="181">
        <v>37</v>
      </c>
      <c r="B38" s="181" t="s">
        <v>37</v>
      </c>
      <c r="C38" s="181" t="s">
        <v>83</v>
      </c>
      <c r="D38" s="181"/>
      <c r="E38" s="179">
        <v>1</v>
      </c>
      <c r="F38" s="179">
        <v>1</v>
      </c>
      <c r="G38" s="179">
        <v>500</v>
      </c>
      <c r="H38" s="179" t="s">
        <v>253</v>
      </c>
      <c r="I38" s="179">
        <f t="shared" si="0"/>
        <v>1</v>
      </c>
      <c r="J38" s="181" t="s">
        <v>195</v>
      </c>
    </row>
    <row r="39" spans="1:10" ht="105" x14ac:dyDescent="0.35">
      <c r="A39" s="181">
        <v>38</v>
      </c>
      <c r="B39" s="181" t="s">
        <v>37</v>
      </c>
      <c r="C39" s="181" t="s">
        <v>84</v>
      </c>
      <c r="D39" s="181"/>
      <c r="E39" s="179">
        <v>1</v>
      </c>
      <c r="F39" s="179">
        <v>1</v>
      </c>
      <c r="G39" s="179">
        <v>500</v>
      </c>
      <c r="H39" s="179" t="s">
        <v>253</v>
      </c>
      <c r="I39" s="179">
        <f t="shared" si="0"/>
        <v>1</v>
      </c>
      <c r="J39" s="181" t="s">
        <v>196</v>
      </c>
    </row>
    <row r="40" spans="1:10" ht="60" x14ac:dyDescent="0.35">
      <c r="A40" s="181">
        <v>39</v>
      </c>
      <c r="B40" s="181" t="s">
        <v>37</v>
      </c>
      <c r="C40" s="181" t="s">
        <v>85</v>
      </c>
      <c r="D40" s="181"/>
      <c r="E40" s="179">
        <v>1</v>
      </c>
      <c r="F40" s="179">
        <v>1</v>
      </c>
      <c r="G40" s="179">
        <v>200</v>
      </c>
      <c r="H40" s="179" t="s">
        <v>253</v>
      </c>
      <c r="I40" s="179">
        <f t="shared" si="0"/>
        <v>1</v>
      </c>
      <c r="J40" s="181" t="s">
        <v>197</v>
      </c>
    </row>
    <row r="41" spans="1:10" ht="135" x14ac:dyDescent="0.35">
      <c r="A41" s="181">
        <v>40</v>
      </c>
      <c r="B41" s="181" t="s">
        <v>37</v>
      </c>
      <c r="C41" s="202" t="s">
        <v>86</v>
      </c>
      <c r="D41" s="210" t="s">
        <v>634</v>
      </c>
      <c r="E41" s="179">
        <v>1</v>
      </c>
      <c r="F41" s="179">
        <v>1</v>
      </c>
      <c r="G41" s="179">
        <v>500</v>
      </c>
      <c r="H41" s="179" t="s">
        <v>253</v>
      </c>
      <c r="I41" s="179">
        <f t="shared" si="0"/>
        <v>1</v>
      </c>
      <c r="J41" s="181" t="s">
        <v>198</v>
      </c>
    </row>
    <row r="42" spans="1:10" ht="90" x14ac:dyDescent="0.35">
      <c r="A42" s="181">
        <v>41</v>
      </c>
      <c r="B42" s="181" t="s">
        <v>37</v>
      </c>
      <c r="C42" s="202" t="s">
        <v>87</v>
      </c>
      <c r="D42" s="202"/>
      <c r="E42" s="179">
        <v>1</v>
      </c>
      <c r="F42" s="179">
        <v>1</v>
      </c>
      <c r="G42" s="179">
        <v>500</v>
      </c>
      <c r="H42" s="179" t="s">
        <v>253</v>
      </c>
      <c r="I42" s="179">
        <f t="shared" si="0"/>
        <v>1</v>
      </c>
      <c r="J42" s="181" t="s">
        <v>199</v>
      </c>
    </row>
    <row r="43" spans="1:10" ht="60" x14ac:dyDescent="0.35">
      <c r="A43" s="181">
        <v>42</v>
      </c>
      <c r="B43" s="181" t="s">
        <v>38</v>
      </c>
      <c r="C43" s="181" t="s">
        <v>88</v>
      </c>
      <c r="D43" s="181"/>
      <c r="E43" s="179">
        <v>1</v>
      </c>
      <c r="F43" s="179">
        <v>1</v>
      </c>
      <c r="G43" s="179">
        <v>500</v>
      </c>
      <c r="H43" s="179" t="s">
        <v>253</v>
      </c>
      <c r="I43" s="179">
        <f t="shared" si="0"/>
        <v>1</v>
      </c>
      <c r="J43" s="181" t="s">
        <v>201</v>
      </c>
    </row>
    <row r="44" spans="1:10" ht="75" x14ac:dyDescent="0.35">
      <c r="A44" s="181">
        <v>43</v>
      </c>
      <c r="B44" s="181" t="s">
        <v>38</v>
      </c>
      <c r="C44" s="181" t="s">
        <v>89</v>
      </c>
      <c r="D44" s="181"/>
      <c r="E44" s="179">
        <v>1</v>
      </c>
      <c r="F44" s="179">
        <v>1</v>
      </c>
      <c r="G44" s="179">
        <v>500</v>
      </c>
      <c r="H44" s="179" t="s">
        <v>253</v>
      </c>
      <c r="I44" s="179">
        <f t="shared" si="0"/>
        <v>1</v>
      </c>
      <c r="J44" s="181" t="s">
        <v>202</v>
      </c>
    </row>
    <row r="45" spans="1:10" ht="105" x14ac:dyDescent="0.35">
      <c r="A45" s="181">
        <v>44</v>
      </c>
      <c r="B45" s="181" t="s">
        <v>38</v>
      </c>
      <c r="C45" s="181" t="s">
        <v>200</v>
      </c>
      <c r="D45" s="181"/>
      <c r="E45" s="179">
        <v>1</v>
      </c>
      <c r="F45" s="179">
        <v>1</v>
      </c>
      <c r="G45" s="179">
        <v>800</v>
      </c>
      <c r="H45" s="179" t="s">
        <v>253</v>
      </c>
      <c r="I45" s="179">
        <f t="shared" si="0"/>
        <v>1</v>
      </c>
      <c r="J45" s="181" t="s">
        <v>203</v>
      </c>
    </row>
    <row r="46" spans="1:10" ht="105" x14ac:dyDescent="0.35">
      <c r="A46" s="181">
        <v>45</v>
      </c>
      <c r="B46" s="181" t="s">
        <v>38</v>
      </c>
      <c r="C46" s="181" t="s">
        <v>90</v>
      </c>
      <c r="D46" s="181"/>
      <c r="E46" s="179">
        <v>1</v>
      </c>
      <c r="F46" s="179">
        <v>1</v>
      </c>
      <c r="G46" s="179">
        <v>800</v>
      </c>
      <c r="H46" s="179" t="s">
        <v>253</v>
      </c>
      <c r="I46" s="179">
        <f t="shared" si="0"/>
        <v>1</v>
      </c>
      <c r="J46" s="181" t="s">
        <v>204</v>
      </c>
    </row>
    <row r="47" spans="1:10" ht="45" x14ac:dyDescent="0.35">
      <c r="A47" s="181">
        <v>46</v>
      </c>
      <c r="B47" s="181" t="s">
        <v>38</v>
      </c>
      <c r="C47" s="181" t="s">
        <v>91</v>
      </c>
      <c r="D47" s="181"/>
      <c r="E47" s="179">
        <v>1</v>
      </c>
      <c r="F47" s="179">
        <v>1</v>
      </c>
      <c r="G47" s="179">
        <v>500</v>
      </c>
      <c r="H47" s="179" t="s">
        <v>253</v>
      </c>
      <c r="I47" s="179">
        <f t="shared" si="0"/>
        <v>1</v>
      </c>
      <c r="J47" s="181" t="s">
        <v>205</v>
      </c>
    </row>
    <row r="48" spans="1:10" ht="75" x14ac:dyDescent="0.35">
      <c r="A48" s="181">
        <v>47</v>
      </c>
      <c r="B48" s="181" t="s">
        <v>38</v>
      </c>
      <c r="C48" s="181" t="s">
        <v>92</v>
      </c>
      <c r="D48" s="181"/>
      <c r="E48" s="179">
        <v>1</v>
      </c>
      <c r="F48" s="179">
        <v>1</v>
      </c>
      <c r="G48" s="179">
        <v>500</v>
      </c>
      <c r="H48" s="179" t="s">
        <v>253</v>
      </c>
      <c r="I48" s="179">
        <f t="shared" si="0"/>
        <v>1</v>
      </c>
      <c r="J48" s="181" t="s">
        <v>206</v>
      </c>
    </row>
    <row r="49" spans="1:10" ht="195" x14ac:dyDescent="0.35">
      <c r="A49" s="181">
        <v>48</v>
      </c>
      <c r="B49" s="181" t="s">
        <v>38</v>
      </c>
      <c r="C49" s="181" t="s">
        <v>93</v>
      </c>
      <c r="D49" s="181"/>
      <c r="E49" s="179">
        <v>1</v>
      </c>
      <c r="F49" s="179">
        <v>1</v>
      </c>
      <c r="G49" s="179">
        <v>500</v>
      </c>
      <c r="H49" s="179" t="s">
        <v>253</v>
      </c>
      <c r="I49" s="179">
        <f t="shared" si="0"/>
        <v>1</v>
      </c>
      <c r="J49" s="181" t="s">
        <v>223</v>
      </c>
    </row>
    <row r="50" spans="1:10" ht="195" x14ac:dyDescent="0.35">
      <c r="A50" s="181">
        <v>49</v>
      </c>
      <c r="B50" s="181" t="s">
        <v>38</v>
      </c>
      <c r="C50" s="181" t="s">
        <v>94</v>
      </c>
      <c r="D50" s="181"/>
      <c r="E50" s="179">
        <v>1</v>
      </c>
      <c r="F50" s="179">
        <v>1</v>
      </c>
      <c r="G50" s="179">
        <v>500</v>
      </c>
      <c r="H50" s="179" t="s">
        <v>253</v>
      </c>
      <c r="I50" s="179">
        <f t="shared" si="0"/>
        <v>1</v>
      </c>
      <c r="J50" s="181" t="s">
        <v>224</v>
      </c>
    </row>
    <row r="51" spans="1:10" ht="405" x14ac:dyDescent="0.35">
      <c r="A51" s="181">
        <v>50</v>
      </c>
      <c r="B51" s="181" t="s">
        <v>39</v>
      </c>
      <c r="C51" s="181" t="s">
        <v>95</v>
      </c>
      <c r="D51" s="205" t="str">
        <f>CONCATENATE(Processi!E54)</f>
        <v>Tutte le attività relative alla selezione, assunzione, amministrazione e gestione del personale dipendente</v>
      </c>
      <c r="E51" s="179">
        <v>1</v>
      </c>
      <c r="F51" s="179">
        <v>4</v>
      </c>
      <c r="G51" s="179">
        <v>300</v>
      </c>
      <c r="H51" s="179"/>
      <c r="I51" s="179">
        <f t="shared" si="0"/>
        <v>4</v>
      </c>
      <c r="J51" s="181" t="s">
        <v>225</v>
      </c>
    </row>
    <row r="52" spans="1:10" ht="409.5" x14ac:dyDescent="0.35">
      <c r="A52" s="181">
        <v>51</v>
      </c>
      <c r="B52" s="181" t="s">
        <v>39</v>
      </c>
      <c r="C52" s="181" t="s">
        <v>96</v>
      </c>
      <c r="D52" s="181"/>
      <c r="E52" s="179">
        <v>1</v>
      </c>
      <c r="F52" s="179">
        <v>4</v>
      </c>
      <c r="G52" s="179">
        <v>660</v>
      </c>
      <c r="H52" s="179"/>
      <c r="I52" s="179">
        <f t="shared" si="0"/>
        <v>4</v>
      </c>
      <c r="J52" s="181" t="s">
        <v>226</v>
      </c>
    </row>
    <row r="53" spans="1:10" ht="120" x14ac:dyDescent="0.35">
      <c r="A53" s="181">
        <v>52</v>
      </c>
      <c r="B53" s="181" t="s">
        <v>39</v>
      </c>
      <c r="C53" s="181" t="s">
        <v>97</v>
      </c>
      <c r="D53" s="181"/>
      <c r="E53" s="179">
        <v>1</v>
      </c>
      <c r="F53" s="179">
        <v>4</v>
      </c>
      <c r="G53" s="179">
        <v>260</v>
      </c>
      <c r="H53" s="179"/>
      <c r="I53" s="179">
        <f t="shared" si="0"/>
        <v>4</v>
      </c>
      <c r="J53" s="181" t="s">
        <v>239</v>
      </c>
    </row>
    <row r="54" spans="1:10" ht="150" x14ac:dyDescent="0.35">
      <c r="A54" s="181">
        <v>53</v>
      </c>
      <c r="B54" s="181" t="s">
        <v>39</v>
      </c>
      <c r="C54" s="181" t="s">
        <v>98</v>
      </c>
      <c r="D54" s="181"/>
      <c r="E54" s="179">
        <v>1</v>
      </c>
      <c r="F54" s="179">
        <v>4</v>
      </c>
      <c r="G54" s="179">
        <v>260</v>
      </c>
      <c r="H54" s="179"/>
      <c r="I54" s="179">
        <f t="shared" si="0"/>
        <v>4</v>
      </c>
      <c r="J54" s="181" t="s">
        <v>227</v>
      </c>
    </row>
    <row r="55" spans="1:10" ht="150" x14ac:dyDescent="0.35">
      <c r="A55" s="181">
        <v>54</v>
      </c>
      <c r="B55" s="181" t="s">
        <v>39</v>
      </c>
      <c r="C55" s="181" t="s">
        <v>99</v>
      </c>
      <c r="D55" s="181"/>
      <c r="E55" s="179">
        <v>1</v>
      </c>
      <c r="F55" s="179">
        <v>4</v>
      </c>
      <c r="G55" s="179">
        <v>360</v>
      </c>
      <c r="H55" s="179"/>
      <c r="I55" s="179">
        <f t="shared" si="0"/>
        <v>4</v>
      </c>
      <c r="J55" s="181" t="s">
        <v>228</v>
      </c>
    </row>
    <row r="56" spans="1:10" ht="45" x14ac:dyDescent="0.35">
      <c r="A56" s="181">
        <v>55</v>
      </c>
      <c r="B56" s="181" t="s">
        <v>39</v>
      </c>
      <c r="C56" s="181" t="s">
        <v>100</v>
      </c>
      <c r="D56" s="181"/>
      <c r="E56" s="179">
        <v>1</v>
      </c>
      <c r="F56" s="179">
        <v>4</v>
      </c>
      <c r="G56" s="179">
        <v>360</v>
      </c>
      <c r="H56" s="179"/>
      <c r="I56" s="179">
        <f t="shared" si="0"/>
        <v>4</v>
      </c>
      <c r="J56" s="181" t="s">
        <v>229</v>
      </c>
    </row>
    <row r="57" spans="1:10" ht="90" x14ac:dyDescent="0.35">
      <c r="A57" s="181">
        <v>56</v>
      </c>
      <c r="B57" s="181" t="s">
        <v>39</v>
      </c>
      <c r="C57" s="181" t="s">
        <v>101</v>
      </c>
      <c r="D57" s="181"/>
      <c r="E57" s="179">
        <v>1</v>
      </c>
      <c r="F57" s="179">
        <v>4</v>
      </c>
      <c r="G57" s="179">
        <v>260</v>
      </c>
      <c r="H57" s="179"/>
      <c r="I57" s="179">
        <f t="shared" si="0"/>
        <v>4</v>
      </c>
      <c r="J57" s="181" t="s">
        <v>230</v>
      </c>
    </row>
    <row r="58" spans="1:10" ht="165" x14ac:dyDescent="0.35">
      <c r="A58" s="181">
        <v>57</v>
      </c>
      <c r="B58" s="181" t="s">
        <v>39</v>
      </c>
      <c r="C58" s="181" t="s">
        <v>102</v>
      </c>
      <c r="D58" s="181"/>
      <c r="E58" s="179">
        <v>1</v>
      </c>
      <c r="F58" s="179">
        <v>4</v>
      </c>
      <c r="G58" s="179">
        <v>360</v>
      </c>
      <c r="H58" s="179"/>
      <c r="I58" s="179">
        <f t="shared" si="0"/>
        <v>4</v>
      </c>
      <c r="J58" s="181" t="s">
        <v>231</v>
      </c>
    </row>
    <row r="59" spans="1:10" ht="75" x14ac:dyDescent="0.35">
      <c r="A59" s="181">
        <v>58</v>
      </c>
      <c r="B59" s="181" t="s">
        <v>39</v>
      </c>
      <c r="C59" s="181" t="s">
        <v>103</v>
      </c>
      <c r="D59" s="181"/>
      <c r="E59" s="179">
        <v>1</v>
      </c>
      <c r="F59" s="179">
        <v>4</v>
      </c>
      <c r="G59" s="179">
        <v>660</v>
      </c>
      <c r="H59" s="179"/>
      <c r="I59" s="179">
        <f t="shared" si="0"/>
        <v>4</v>
      </c>
      <c r="J59" s="181" t="s">
        <v>232</v>
      </c>
    </row>
    <row r="60" spans="1:10" ht="150" x14ac:dyDescent="0.35">
      <c r="A60" s="181">
        <v>59</v>
      </c>
      <c r="B60" s="181" t="s">
        <v>39</v>
      </c>
      <c r="C60" s="181" t="s">
        <v>104</v>
      </c>
      <c r="D60" s="181"/>
      <c r="E60" s="179">
        <v>1</v>
      </c>
      <c r="F60" s="179">
        <v>1</v>
      </c>
      <c r="G60" s="179">
        <v>1000</v>
      </c>
      <c r="H60" s="179"/>
      <c r="I60" s="179">
        <f t="shared" si="0"/>
        <v>1</v>
      </c>
      <c r="J60" s="181" t="s">
        <v>233</v>
      </c>
    </row>
    <row r="61" spans="1:10" ht="90" x14ac:dyDescent="0.35">
      <c r="A61" s="181">
        <v>60</v>
      </c>
      <c r="B61" s="181" t="s">
        <v>39</v>
      </c>
      <c r="C61" s="181" t="s">
        <v>105</v>
      </c>
      <c r="D61" s="181"/>
      <c r="E61" s="179">
        <v>1</v>
      </c>
      <c r="F61" s="179">
        <v>4</v>
      </c>
      <c r="G61" s="179">
        <v>360</v>
      </c>
      <c r="H61" s="179"/>
      <c r="I61" s="179">
        <f t="shared" si="0"/>
        <v>4</v>
      </c>
      <c r="J61" s="181" t="s">
        <v>234</v>
      </c>
    </row>
    <row r="62" spans="1:10" ht="75" x14ac:dyDescent="0.35">
      <c r="A62" s="181">
        <v>61</v>
      </c>
      <c r="B62" s="181" t="s">
        <v>39</v>
      </c>
      <c r="C62" s="181" t="s">
        <v>106</v>
      </c>
      <c r="D62" s="181"/>
      <c r="E62" s="179">
        <v>1</v>
      </c>
      <c r="F62" s="179">
        <v>4</v>
      </c>
      <c r="G62" s="179">
        <v>660</v>
      </c>
      <c r="H62" s="179"/>
      <c r="I62" s="179">
        <f t="shared" si="0"/>
        <v>4</v>
      </c>
      <c r="J62" s="181" t="s">
        <v>235</v>
      </c>
    </row>
    <row r="63" spans="1:10" ht="45" x14ac:dyDescent="0.35">
      <c r="A63" s="181">
        <v>62</v>
      </c>
      <c r="B63" s="181" t="s">
        <v>39</v>
      </c>
      <c r="C63" s="181" t="s">
        <v>107</v>
      </c>
      <c r="D63" s="181"/>
      <c r="E63" s="179">
        <v>1</v>
      </c>
      <c r="F63" s="179">
        <v>4</v>
      </c>
      <c r="G63" s="179">
        <v>660</v>
      </c>
      <c r="H63" s="179"/>
      <c r="I63" s="179">
        <f t="shared" si="0"/>
        <v>4</v>
      </c>
      <c r="J63" s="181" t="s">
        <v>236</v>
      </c>
    </row>
    <row r="64" spans="1:10" ht="105" x14ac:dyDescent="0.35">
      <c r="A64" s="181">
        <v>63</v>
      </c>
      <c r="B64" s="181" t="s">
        <v>39</v>
      </c>
      <c r="C64" s="181" t="s">
        <v>108</v>
      </c>
      <c r="D64" s="181"/>
      <c r="E64" s="179">
        <v>1</v>
      </c>
      <c r="F64" s="179">
        <v>4</v>
      </c>
      <c r="G64" s="179">
        <v>1000</v>
      </c>
      <c r="H64" s="179"/>
      <c r="I64" s="179">
        <f t="shared" si="0"/>
        <v>4</v>
      </c>
      <c r="J64" s="181" t="s">
        <v>237</v>
      </c>
    </row>
    <row r="65" spans="1:10" ht="315" x14ac:dyDescent="0.35">
      <c r="A65" s="181">
        <v>64</v>
      </c>
      <c r="B65" s="181" t="s">
        <v>39</v>
      </c>
      <c r="C65" s="181" t="s">
        <v>109</v>
      </c>
      <c r="D65" s="181"/>
      <c r="E65" s="179">
        <v>1</v>
      </c>
      <c r="F65" s="179">
        <v>4</v>
      </c>
      <c r="G65" s="179">
        <v>800</v>
      </c>
      <c r="H65" s="179"/>
      <c r="I65" s="179">
        <f t="shared" si="0"/>
        <v>4</v>
      </c>
      <c r="J65" s="181" t="s">
        <v>238</v>
      </c>
    </row>
    <row r="66" spans="1:10" ht="60" x14ac:dyDescent="0.35">
      <c r="A66" s="181">
        <v>65</v>
      </c>
      <c r="B66" s="181" t="s">
        <v>40</v>
      </c>
      <c r="C66" s="181" t="s">
        <v>110</v>
      </c>
      <c r="D66" s="181"/>
      <c r="E66" s="179">
        <v>1</v>
      </c>
      <c r="F66" s="179">
        <v>1</v>
      </c>
      <c r="G66" s="179">
        <v>1000</v>
      </c>
      <c r="H66" s="179" t="s">
        <v>253</v>
      </c>
      <c r="I66" s="179">
        <f t="shared" si="0"/>
        <v>1</v>
      </c>
      <c r="J66" s="181"/>
    </row>
    <row r="67" spans="1:10" ht="255" x14ac:dyDescent="0.35">
      <c r="A67" s="181">
        <v>66</v>
      </c>
      <c r="B67" s="181" t="s">
        <v>41</v>
      </c>
      <c r="C67" s="181" t="s">
        <v>111</v>
      </c>
      <c r="D67" s="181"/>
      <c r="E67" s="179">
        <v>1</v>
      </c>
      <c r="F67" s="179">
        <v>1</v>
      </c>
      <c r="G67" s="179">
        <v>700</v>
      </c>
      <c r="H67" s="179" t="s">
        <v>253</v>
      </c>
      <c r="I67" s="179">
        <f t="shared" ref="I67:I108" si="1">E67*F67</f>
        <v>1</v>
      </c>
      <c r="J67" s="181" t="s">
        <v>207</v>
      </c>
    </row>
    <row r="68" spans="1:10" ht="195" x14ac:dyDescent="0.35">
      <c r="A68" s="181">
        <v>67</v>
      </c>
      <c r="B68" s="181" t="s">
        <v>42</v>
      </c>
      <c r="C68" s="181" t="s">
        <v>112</v>
      </c>
      <c r="D68" s="205"/>
      <c r="E68" s="179">
        <v>1</v>
      </c>
      <c r="F68" s="179">
        <v>4</v>
      </c>
      <c r="G68" s="179">
        <v>1000</v>
      </c>
      <c r="H68" s="179" t="s">
        <v>253</v>
      </c>
      <c r="I68" s="179">
        <f t="shared" si="1"/>
        <v>4</v>
      </c>
      <c r="J68" s="181" t="s">
        <v>208</v>
      </c>
    </row>
    <row r="69" spans="1:10" ht="180" x14ac:dyDescent="0.35">
      <c r="A69" s="181">
        <v>68</v>
      </c>
      <c r="B69" s="181" t="s">
        <v>42</v>
      </c>
      <c r="C69" s="181" t="s">
        <v>113</v>
      </c>
      <c r="D69" s="181"/>
      <c r="E69" s="179">
        <v>1</v>
      </c>
      <c r="F69" s="179">
        <v>3</v>
      </c>
      <c r="G69" s="179">
        <v>1000</v>
      </c>
      <c r="H69" s="179" t="s">
        <v>253</v>
      </c>
      <c r="I69" s="179">
        <f t="shared" si="1"/>
        <v>3</v>
      </c>
      <c r="J69" s="181" t="s">
        <v>209</v>
      </c>
    </row>
    <row r="70" spans="1:10" ht="270" x14ac:dyDescent="0.35">
      <c r="A70" s="181">
        <v>69</v>
      </c>
      <c r="B70" s="181" t="s">
        <v>42</v>
      </c>
      <c r="C70" s="181" t="s">
        <v>114</v>
      </c>
      <c r="D70" s="181"/>
      <c r="E70" s="179">
        <v>1</v>
      </c>
      <c r="F70" s="179">
        <v>4</v>
      </c>
      <c r="G70" s="179">
        <v>1000</v>
      </c>
      <c r="H70" s="179" t="s">
        <v>253</v>
      </c>
      <c r="I70" s="179">
        <f t="shared" si="1"/>
        <v>4</v>
      </c>
      <c r="J70" s="181" t="s">
        <v>210</v>
      </c>
    </row>
    <row r="71" spans="1:10" ht="90" x14ac:dyDescent="0.35">
      <c r="A71" s="181">
        <v>70</v>
      </c>
      <c r="B71" s="181" t="s">
        <v>42</v>
      </c>
      <c r="C71" s="181" t="s">
        <v>115</v>
      </c>
      <c r="D71" s="181"/>
      <c r="E71" s="179">
        <v>1</v>
      </c>
      <c r="F71" s="179">
        <v>3</v>
      </c>
      <c r="G71" s="179">
        <v>1000</v>
      </c>
      <c r="H71" s="179" t="s">
        <v>253</v>
      </c>
      <c r="I71" s="179">
        <f t="shared" si="1"/>
        <v>3</v>
      </c>
      <c r="J71" s="181" t="s">
        <v>211</v>
      </c>
    </row>
    <row r="72" spans="1:10" ht="90" x14ac:dyDescent="0.35">
      <c r="A72" s="181">
        <v>71</v>
      </c>
      <c r="B72" s="181" t="s">
        <v>42</v>
      </c>
      <c r="C72" s="181" t="s">
        <v>116</v>
      </c>
      <c r="D72" s="181"/>
      <c r="E72" s="179">
        <v>1</v>
      </c>
      <c r="F72" s="179">
        <v>4</v>
      </c>
      <c r="G72" s="179">
        <v>1000</v>
      </c>
      <c r="H72" s="179" t="s">
        <v>253</v>
      </c>
      <c r="I72" s="179">
        <f t="shared" si="1"/>
        <v>4</v>
      </c>
      <c r="J72" s="181" t="s">
        <v>212</v>
      </c>
    </row>
    <row r="73" spans="1:10" ht="45" x14ac:dyDescent="0.35">
      <c r="A73" s="181">
        <v>72</v>
      </c>
      <c r="B73" s="181" t="s">
        <v>42</v>
      </c>
      <c r="C73" s="181" t="s">
        <v>117</v>
      </c>
      <c r="D73" s="181"/>
      <c r="E73" s="179">
        <v>1</v>
      </c>
      <c r="F73" s="179">
        <v>4</v>
      </c>
      <c r="G73" s="179">
        <v>1000</v>
      </c>
      <c r="H73" s="179" t="s">
        <v>253</v>
      </c>
      <c r="I73" s="179">
        <f t="shared" si="1"/>
        <v>4</v>
      </c>
      <c r="J73" s="181" t="s">
        <v>213</v>
      </c>
    </row>
    <row r="74" spans="1:10" ht="180" x14ac:dyDescent="0.35">
      <c r="A74" s="181">
        <v>73</v>
      </c>
      <c r="B74" s="181" t="s">
        <v>42</v>
      </c>
      <c r="C74" s="181" t="s">
        <v>118</v>
      </c>
      <c r="D74" s="181"/>
      <c r="E74" s="179">
        <v>1</v>
      </c>
      <c r="F74" s="179">
        <v>4</v>
      </c>
      <c r="G74" s="179">
        <v>1000</v>
      </c>
      <c r="H74" s="179" t="s">
        <v>253</v>
      </c>
      <c r="I74" s="179">
        <f t="shared" si="1"/>
        <v>4</v>
      </c>
      <c r="J74" s="181" t="s">
        <v>214</v>
      </c>
    </row>
    <row r="75" spans="1:10" ht="90" x14ac:dyDescent="0.35">
      <c r="A75" s="181">
        <v>74</v>
      </c>
      <c r="B75" s="181" t="s">
        <v>42</v>
      </c>
      <c r="C75" s="181" t="s">
        <v>119</v>
      </c>
      <c r="D75" s="181"/>
      <c r="E75" s="179">
        <v>1</v>
      </c>
      <c r="F75" s="179">
        <v>4</v>
      </c>
      <c r="G75" s="179">
        <v>1000</v>
      </c>
      <c r="H75" s="179" t="s">
        <v>253</v>
      </c>
      <c r="I75" s="179">
        <f t="shared" si="1"/>
        <v>4</v>
      </c>
      <c r="J75" s="181" t="s">
        <v>215</v>
      </c>
    </row>
    <row r="76" spans="1:10" ht="360" x14ac:dyDescent="0.35">
      <c r="A76" s="181">
        <v>75</v>
      </c>
      <c r="B76" s="181" t="s">
        <v>43</v>
      </c>
      <c r="C76" s="181" t="s">
        <v>120</v>
      </c>
      <c r="D76" s="183"/>
      <c r="E76" s="179">
        <v>1</v>
      </c>
      <c r="F76" s="179">
        <v>1</v>
      </c>
      <c r="G76" s="179">
        <v>1000</v>
      </c>
      <c r="H76" s="179"/>
      <c r="I76" s="179">
        <f t="shared" si="1"/>
        <v>1</v>
      </c>
      <c r="J76" s="181" t="s">
        <v>240</v>
      </c>
    </row>
    <row r="77" spans="1:10" ht="120" x14ac:dyDescent="0.35">
      <c r="A77" s="181">
        <v>76</v>
      </c>
      <c r="B77" s="181" t="s">
        <v>43</v>
      </c>
      <c r="C77" s="181" t="s">
        <v>121</v>
      </c>
      <c r="D77" s="183"/>
      <c r="E77" s="179">
        <v>1</v>
      </c>
      <c r="F77" s="179">
        <v>1</v>
      </c>
      <c r="G77" s="179">
        <v>1000</v>
      </c>
      <c r="H77" s="179"/>
      <c r="I77" s="179">
        <f t="shared" si="1"/>
        <v>1</v>
      </c>
      <c r="J77" s="181" t="s">
        <v>241</v>
      </c>
    </row>
    <row r="78" spans="1:10" ht="225" x14ac:dyDescent="0.35">
      <c r="A78" s="181">
        <v>77</v>
      </c>
      <c r="B78" s="181" t="s">
        <v>44</v>
      </c>
      <c r="C78" s="181" t="s">
        <v>122</v>
      </c>
      <c r="D78" s="181"/>
      <c r="E78" s="179">
        <v>1</v>
      </c>
      <c r="F78" s="179">
        <v>4</v>
      </c>
      <c r="G78" s="179">
        <v>1000</v>
      </c>
      <c r="H78" s="179" t="s">
        <v>253</v>
      </c>
      <c r="I78" s="179">
        <f t="shared" si="1"/>
        <v>4</v>
      </c>
      <c r="J78" s="181" t="s">
        <v>216</v>
      </c>
    </row>
    <row r="79" spans="1:10" ht="345" x14ac:dyDescent="0.35">
      <c r="A79" s="181">
        <v>78</v>
      </c>
      <c r="B79" s="181" t="s">
        <v>44</v>
      </c>
      <c r="C79" s="181" t="s">
        <v>123</v>
      </c>
      <c r="D79" s="181"/>
      <c r="E79" s="179">
        <v>1</v>
      </c>
      <c r="F79" s="179">
        <v>4</v>
      </c>
      <c r="G79" s="179">
        <v>1000</v>
      </c>
      <c r="H79" s="179" t="s">
        <v>253</v>
      </c>
      <c r="I79" s="179">
        <f t="shared" si="1"/>
        <v>4</v>
      </c>
      <c r="J79" s="181" t="s">
        <v>217</v>
      </c>
    </row>
    <row r="80" spans="1:10" ht="135" x14ac:dyDescent="0.35">
      <c r="A80" s="181">
        <v>79</v>
      </c>
      <c r="B80" s="181" t="s">
        <v>45</v>
      </c>
      <c r="C80" s="181" t="s">
        <v>124</v>
      </c>
      <c r="D80" s="181"/>
      <c r="E80" s="179">
        <v>1</v>
      </c>
      <c r="F80" s="179">
        <v>1</v>
      </c>
      <c r="G80" s="179">
        <v>800</v>
      </c>
      <c r="H80" s="179" t="s">
        <v>253</v>
      </c>
      <c r="I80" s="179">
        <f t="shared" si="1"/>
        <v>1</v>
      </c>
      <c r="J80" s="181" t="s">
        <v>218</v>
      </c>
    </row>
    <row r="81" spans="1:10" ht="120" x14ac:dyDescent="0.35">
      <c r="A81" s="181">
        <v>80</v>
      </c>
      <c r="B81" s="181" t="s">
        <v>45</v>
      </c>
      <c r="C81" s="181" t="s">
        <v>125</v>
      </c>
      <c r="D81" s="181"/>
      <c r="E81" s="179">
        <v>1</v>
      </c>
      <c r="F81" s="179">
        <v>1</v>
      </c>
      <c r="G81" s="179">
        <v>800</v>
      </c>
      <c r="H81" s="179" t="s">
        <v>253</v>
      </c>
      <c r="I81" s="179">
        <f t="shared" si="1"/>
        <v>1</v>
      </c>
      <c r="J81" s="181" t="s">
        <v>219</v>
      </c>
    </row>
    <row r="82" spans="1:10" ht="90" x14ac:dyDescent="0.35">
      <c r="A82" s="181">
        <v>81</v>
      </c>
      <c r="B82" s="181" t="s">
        <v>45</v>
      </c>
      <c r="C82" s="181" t="s">
        <v>126</v>
      </c>
      <c r="D82" s="181"/>
      <c r="E82" s="179">
        <v>1</v>
      </c>
      <c r="F82" s="179">
        <v>1</v>
      </c>
      <c r="G82" s="179">
        <v>800</v>
      </c>
      <c r="H82" s="179" t="s">
        <v>253</v>
      </c>
      <c r="I82" s="179">
        <f t="shared" si="1"/>
        <v>1</v>
      </c>
      <c r="J82" s="181" t="s">
        <v>220</v>
      </c>
    </row>
    <row r="83" spans="1:10" ht="409.5" x14ac:dyDescent="0.35">
      <c r="A83" s="181">
        <v>82</v>
      </c>
      <c r="B83" s="181" t="s">
        <v>46</v>
      </c>
      <c r="C83" s="181" t="s">
        <v>127</v>
      </c>
      <c r="D83" s="181"/>
      <c r="E83" s="179">
        <v>1</v>
      </c>
      <c r="F83" s="179">
        <v>1</v>
      </c>
      <c r="G83" s="179">
        <v>500</v>
      </c>
      <c r="H83" s="179" t="s">
        <v>253</v>
      </c>
      <c r="I83" s="179">
        <f t="shared" si="1"/>
        <v>1</v>
      </c>
      <c r="J83" s="181" t="s">
        <v>245</v>
      </c>
    </row>
    <row r="84" spans="1:10" ht="409.5" x14ac:dyDescent="0.35">
      <c r="A84" s="181">
        <v>83</v>
      </c>
      <c r="B84" s="181" t="s">
        <v>46</v>
      </c>
      <c r="C84" s="181" t="s">
        <v>128</v>
      </c>
      <c r="D84" s="181"/>
      <c r="E84" s="179">
        <v>1</v>
      </c>
      <c r="F84" s="179">
        <v>1</v>
      </c>
      <c r="G84" s="179">
        <v>500</v>
      </c>
      <c r="H84" s="179" t="s">
        <v>253</v>
      </c>
      <c r="I84" s="179">
        <f t="shared" si="1"/>
        <v>1</v>
      </c>
      <c r="J84" s="181" t="s">
        <v>245</v>
      </c>
    </row>
    <row r="85" spans="1:10" ht="165" x14ac:dyDescent="0.35">
      <c r="A85" s="181">
        <v>84</v>
      </c>
      <c r="B85" s="181" t="s">
        <v>46</v>
      </c>
      <c r="C85" s="181" t="s">
        <v>129</v>
      </c>
      <c r="D85" s="181"/>
      <c r="E85" s="179">
        <v>1</v>
      </c>
      <c r="F85" s="179">
        <v>1</v>
      </c>
      <c r="G85" s="179">
        <v>500</v>
      </c>
      <c r="H85" s="179" t="s">
        <v>253</v>
      </c>
      <c r="I85" s="179">
        <f t="shared" si="1"/>
        <v>1</v>
      </c>
      <c r="J85" s="181" t="s">
        <v>246</v>
      </c>
    </row>
    <row r="86" spans="1:10" ht="150" x14ac:dyDescent="0.35">
      <c r="A86" s="181">
        <v>85</v>
      </c>
      <c r="B86" s="181" t="s">
        <v>46</v>
      </c>
      <c r="C86" s="181" t="s">
        <v>130</v>
      </c>
      <c r="D86" s="181"/>
      <c r="E86" s="179">
        <v>1</v>
      </c>
      <c r="F86" s="179">
        <v>1</v>
      </c>
      <c r="G86" s="179">
        <v>500</v>
      </c>
      <c r="H86" s="179" t="s">
        <v>253</v>
      </c>
      <c r="I86" s="179">
        <f t="shared" si="1"/>
        <v>1</v>
      </c>
      <c r="J86" s="181" t="s">
        <v>247</v>
      </c>
    </row>
    <row r="87" spans="1:10" ht="75" x14ac:dyDescent="0.35">
      <c r="A87" s="181">
        <v>86</v>
      </c>
      <c r="B87" s="181" t="s">
        <v>46</v>
      </c>
      <c r="C87" s="181" t="s">
        <v>131</v>
      </c>
      <c r="D87" s="181"/>
      <c r="E87" s="179">
        <v>1</v>
      </c>
      <c r="F87" s="179">
        <v>1</v>
      </c>
      <c r="G87" s="179">
        <v>500</v>
      </c>
      <c r="H87" s="179" t="s">
        <v>253</v>
      </c>
      <c r="I87" s="179">
        <f t="shared" si="1"/>
        <v>1</v>
      </c>
      <c r="J87" s="181" t="s">
        <v>132</v>
      </c>
    </row>
    <row r="88" spans="1:10" ht="60" x14ac:dyDescent="0.35">
      <c r="A88" s="181">
        <v>87</v>
      </c>
      <c r="B88" s="181" t="s">
        <v>46</v>
      </c>
      <c r="C88" s="181" t="s">
        <v>133</v>
      </c>
      <c r="D88" s="181"/>
      <c r="E88" s="179">
        <v>1</v>
      </c>
      <c r="F88" s="179">
        <v>1</v>
      </c>
      <c r="G88" s="179">
        <v>500</v>
      </c>
      <c r="H88" s="179" t="s">
        <v>253</v>
      </c>
      <c r="I88" s="179">
        <f t="shared" si="1"/>
        <v>1</v>
      </c>
      <c r="J88" s="181" t="s">
        <v>134</v>
      </c>
    </row>
    <row r="89" spans="1:10" ht="120" x14ac:dyDescent="0.35">
      <c r="A89" s="181">
        <v>88</v>
      </c>
      <c r="B89" s="181" t="s">
        <v>46</v>
      </c>
      <c r="C89" s="181" t="s">
        <v>135</v>
      </c>
      <c r="D89" s="181"/>
      <c r="E89" s="179">
        <v>1</v>
      </c>
      <c r="F89" s="179">
        <v>1</v>
      </c>
      <c r="G89" s="179">
        <v>500</v>
      </c>
      <c r="H89" s="179" t="s">
        <v>253</v>
      </c>
      <c r="I89" s="179">
        <f t="shared" si="1"/>
        <v>1</v>
      </c>
      <c r="J89" s="181" t="s">
        <v>243</v>
      </c>
    </row>
    <row r="90" spans="1:10" ht="180" x14ac:dyDescent="0.35">
      <c r="A90" s="181">
        <v>89</v>
      </c>
      <c r="B90" s="181" t="s">
        <v>46</v>
      </c>
      <c r="C90" s="181" t="s">
        <v>136</v>
      </c>
      <c r="D90" s="181"/>
      <c r="E90" s="179">
        <v>1</v>
      </c>
      <c r="F90" s="179">
        <v>1</v>
      </c>
      <c r="G90" s="179">
        <v>500</v>
      </c>
      <c r="H90" s="179" t="s">
        <v>253</v>
      </c>
      <c r="I90" s="179">
        <f t="shared" si="1"/>
        <v>1</v>
      </c>
      <c r="J90" s="181" t="s">
        <v>244</v>
      </c>
    </row>
    <row r="91" spans="1:10" ht="90" x14ac:dyDescent="0.35">
      <c r="A91" s="181">
        <v>90</v>
      </c>
      <c r="B91" s="181" t="s">
        <v>47</v>
      </c>
      <c r="C91" s="181" t="s">
        <v>137</v>
      </c>
      <c r="D91" s="181"/>
      <c r="E91" s="179">
        <v>2</v>
      </c>
      <c r="F91" s="179">
        <v>3</v>
      </c>
      <c r="G91" s="179">
        <v>500</v>
      </c>
      <c r="H91" s="179"/>
      <c r="I91" s="179">
        <f t="shared" si="1"/>
        <v>6</v>
      </c>
      <c r="J91" s="181" t="s">
        <v>221</v>
      </c>
    </row>
    <row r="92" spans="1:10" ht="300" x14ac:dyDescent="0.35">
      <c r="A92" s="181">
        <v>91</v>
      </c>
      <c r="B92" s="181" t="s">
        <v>48</v>
      </c>
      <c r="C92" s="181" t="s">
        <v>138</v>
      </c>
      <c r="D92" s="181"/>
      <c r="E92" s="179">
        <v>2</v>
      </c>
      <c r="F92" s="179">
        <v>1</v>
      </c>
      <c r="G92" s="179">
        <v>250</v>
      </c>
      <c r="H92" s="179" t="s">
        <v>253</v>
      </c>
      <c r="I92" s="179">
        <f t="shared" si="1"/>
        <v>2</v>
      </c>
      <c r="J92" s="181" t="s">
        <v>242</v>
      </c>
    </row>
    <row r="93" spans="1:10" ht="150" x14ac:dyDescent="0.35">
      <c r="A93" s="181">
        <v>92</v>
      </c>
      <c r="B93" s="181" t="s">
        <v>48</v>
      </c>
      <c r="C93" s="181" t="s">
        <v>139</v>
      </c>
      <c r="D93" s="181"/>
      <c r="E93" s="179">
        <v>1</v>
      </c>
      <c r="F93" s="179">
        <v>4</v>
      </c>
      <c r="G93" s="179">
        <v>300</v>
      </c>
      <c r="H93" s="179" t="s">
        <v>253</v>
      </c>
      <c r="I93" s="179">
        <f t="shared" si="1"/>
        <v>4</v>
      </c>
      <c r="J93" s="181" t="s">
        <v>140</v>
      </c>
    </row>
    <row r="94" spans="1:10" ht="120" x14ac:dyDescent="0.35">
      <c r="A94" s="181">
        <v>93</v>
      </c>
      <c r="B94" s="181" t="s">
        <v>48</v>
      </c>
      <c r="C94" s="181" t="s">
        <v>141</v>
      </c>
      <c r="D94" s="181"/>
      <c r="E94" s="179">
        <v>2</v>
      </c>
      <c r="F94" s="179">
        <v>1</v>
      </c>
      <c r="G94" s="179">
        <v>300</v>
      </c>
      <c r="H94" s="179" t="s">
        <v>253</v>
      </c>
      <c r="I94" s="179">
        <f t="shared" si="1"/>
        <v>2</v>
      </c>
      <c r="J94" s="181" t="s">
        <v>142</v>
      </c>
    </row>
    <row r="95" spans="1:10" ht="90" x14ac:dyDescent="0.35">
      <c r="A95" s="181">
        <v>94</v>
      </c>
      <c r="B95" s="181" t="s">
        <v>48</v>
      </c>
      <c r="C95" s="181" t="s">
        <v>254</v>
      </c>
      <c r="D95" s="181"/>
      <c r="E95" s="179">
        <v>1</v>
      </c>
      <c r="F95" s="179">
        <v>1</v>
      </c>
      <c r="G95" s="179">
        <v>250</v>
      </c>
      <c r="H95" s="179" t="s">
        <v>253</v>
      </c>
      <c r="I95" s="179">
        <f t="shared" si="1"/>
        <v>1</v>
      </c>
      <c r="J95" s="181" t="s">
        <v>143</v>
      </c>
    </row>
    <row r="96" spans="1:10" ht="180" x14ac:dyDescent="0.35">
      <c r="A96" s="181">
        <v>95</v>
      </c>
      <c r="B96" s="181" t="s">
        <v>48</v>
      </c>
      <c r="C96" s="181" t="s">
        <v>144</v>
      </c>
      <c r="D96" s="181"/>
      <c r="E96" s="179">
        <v>1</v>
      </c>
      <c r="F96" s="179">
        <v>1</v>
      </c>
      <c r="G96" s="179">
        <v>800</v>
      </c>
      <c r="H96" s="179" t="s">
        <v>253</v>
      </c>
      <c r="I96" s="179">
        <f t="shared" si="1"/>
        <v>1</v>
      </c>
      <c r="J96" s="181" t="s">
        <v>640</v>
      </c>
    </row>
    <row r="97" spans="1:10" ht="105" x14ac:dyDescent="0.35">
      <c r="A97" s="181">
        <v>96</v>
      </c>
      <c r="B97" s="181" t="s">
        <v>48</v>
      </c>
      <c r="C97" s="181" t="s">
        <v>146</v>
      </c>
      <c r="D97" s="181"/>
      <c r="E97" s="179">
        <v>1</v>
      </c>
      <c r="F97" s="179">
        <v>1</v>
      </c>
      <c r="G97" s="179">
        <v>800</v>
      </c>
      <c r="H97" s="179" t="s">
        <v>253</v>
      </c>
      <c r="I97" s="179">
        <f t="shared" si="1"/>
        <v>1</v>
      </c>
      <c r="J97" s="181" t="s">
        <v>148</v>
      </c>
    </row>
    <row r="98" spans="1:10" ht="60" x14ac:dyDescent="0.35">
      <c r="A98" s="181">
        <v>97</v>
      </c>
      <c r="B98" s="181" t="s">
        <v>48</v>
      </c>
      <c r="C98" s="181" t="s">
        <v>147</v>
      </c>
      <c r="D98" s="181"/>
      <c r="E98" s="179">
        <v>1</v>
      </c>
      <c r="F98" s="179">
        <v>1</v>
      </c>
      <c r="G98" s="179">
        <v>250</v>
      </c>
      <c r="H98" s="179" t="s">
        <v>253</v>
      </c>
      <c r="I98" s="179">
        <f t="shared" si="1"/>
        <v>1</v>
      </c>
      <c r="J98" s="181" t="s">
        <v>149</v>
      </c>
    </row>
    <row r="99" spans="1:10" ht="195" x14ac:dyDescent="0.35">
      <c r="A99" s="181">
        <v>98</v>
      </c>
      <c r="B99" s="181" t="s">
        <v>48</v>
      </c>
      <c r="C99" s="181" t="s">
        <v>150</v>
      </c>
      <c r="D99" s="181"/>
      <c r="E99" s="179">
        <v>1</v>
      </c>
      <c r="F99" s="179">
        <v>1</v>
      </c>
      <c r="G99" s="179">
        <v>250</v>
      </c>
      <c r="H99" s="179" t="s">
        <v>253</v>
      </c>
      <c r="I99" s="179">
        <f t="shared" si="1"/>
        <v>1</v>
      </c>
      <c r="J99" s="181" t="s">
        <v>151</v>
      </c>
    </row>
    <row r="100" spans="1:10" ht="45" x14ac:dyDescent="0.35">
      <c r="A100" s="181">
        <v>99</v>
      </c>
      <c r="B100" s="181" t="s">
        <v>48</v>
      </c>
      <c r="C100" s="181" t="s">
        <v>152</v>
      </c>
      <c r="D100" s="181"/>
      <c r="E100" s="179">
        <v>1</v>
      </c>
      <c r="F100" s="179">
        <v>1</v>
      </c>
      <c r="G100" s="179">
        <v>250</v>
      </c>
      <c r="H100" s="179" t="s">
        <v>253</v>
      </c>
      <c r="I100" s="179">
        <f t="shared" si="1"/>
        <v>1</v>
      </c>
      <c r="J100" s="181" t="s">
        <v>154</v>
      </c>
    </row>
    <row r="101" spans="1:10" ht="75" x14ac:dyDescent="0.35">
      <c r="A101" s="181">
        <v>100</v>
      </c>
      <c r="B101" s="181" t="s">
        <v>48</v>
      </c>
      <c r="C101" s="181" t="s">
        <v>153</v>
      </c>
      <c r="D101" s="181"/>
      <c r="E101" s="179">
        <v>1</v>
      </c>
      <c r="F101" s="179">
        <v>1</v>
      </c>
      <c r="G101" s="179">
        <v>250</v>
      </c>
      <c r="H101" s="179" t="s">
        <v>253</v>
      </c>
      <c r="I101" s="179">
        <f t="shared" si="1"/>
        <v>1</v>
      </c>
      <c r="J101" s="181" t="s">
        <v>155</v>
      </c>
    </row>
    <row r="102" spans="1:10" ht="180" x14ac:dyDescent="0.35">
      <c r="A102" s="181">
        <v>101</v>
      </c>
      <c r="B102" s="181" t="s">
        <v>159</v>
      </c>
      <c r="C102" s="181" t="s">
        <v>64</v>
      </c>
      <c r="D102" s="181"/>
      <c r="E102" s="179">
        <v>1</v>
      </c>
      <c r="F102" s="179">
        <v>1</v>
      </c>
      <c r="G102" s="179">
        <v>1000</v>
      </c>
      <c r="H102" s="179" t="s">
        <v>253</v>
      </c>
      <c r="I102" s="179">
        <f t="shared" si="1"/>
        <v>1</v>
      </c>
      <c r="J102" s="181" t="s">
        <v>177</v>
      </c>
    </row>
    <row r="103" spans="1:10" ht="409.5" x14ac:dyDescent="0.35">
      <c r="A103" s="181">
        <v>102</v>
      </c>
      <c r="B103" s="181" t="s">
        <v>159</v>
      </c>
      <c r="C103" s="181" t="s">
        <v>66</v>
      </c>
      <c r="D103" s="181"/>
      <c r="E103" s="179">
        <v>1</v>
      </c>
      <c r="F103" s="179">
        <v>1</v>
      </c>
      <c r="G103" s="179">
        <v>1000</v>
      </c>
      <c r="H103" s="179" t="s">
        <v>253</v>
      </c>
      <c r="I103" s="179">
        <f t="shared" si="1"/>
        <v>1</v>
      </c>
      <c r="J103" s="181" t="s">
        <v>178</v>
      </c>
    </row>
    <row r="104" spans="1:10" ht="300" x14ac:dyDescent="0.35">
      <c r="A104" s="181">
        <v>103</v>
      </c>
      <c r="B104" s="181" t="s">
        <v>159</v>
      </c>
      <c r="C104" s="181" t="s">
        <v>156</v>
      </c>
      <c r="D104" s="181"/>
      <c r="E104" s="179">
        <v>1</v>
      </c>
      <c r="F104" s="179">
        <v>1</v>
      </c>
      <c r="G104" s="179">
        <v>1000</v>
      </c>
      <c r="H104" s="179" t="s">
        <v>253</v>
      </c>
      <c r="I104" s="179">
        <f t="shared" si="1"/>
        <v>1</v>
      </c>
      <c r="J104" s="181" t="s">
        <v>248</v>
      </c>
    </row>
    <row r="105" spans="1:10" ht="345" x14ac:dyDescent="0.35">
      <c r="A105" s="181">
        <v>104</v>
      </c>
      <c r="B105" s="181" t="s">
        <v>159</v>
      </c>
      <c r="C105" s="181" t="s">
        <v>68</v>
      </c>
      <c r="D105" s="181"/>
      <c r="E105" s="179">
        <v>1</v>
      </c>
      <c r="F105" s="179">
        <v>1</v>
      </c>
      <c r="G105" s="179">
        <v>1000</v>
      </c>
      <c r="H105" s="179" t="s">
        <v>253</v>
      </c>
      <c r="I105" s="179">
        <f t="shared" si="1"/>
        <v>1</v>
      </c>
      <c r="J105" s="181" t="s">
        <v>249</v>
      </c>
    </row>
    <row r="106" spans="1:10" ht="409.5" x14ac:dyDescent="0.35">
      <c r="A106" s="181">
        <v>105</v>
      </c>
      <c r="B106" s="181" t="s">
        <v>159</v>
      </c>
      <c r="C106" s="181" t="s">
        <v>157</v>
      </c>
      <c r="D106" s="181"/>
      <c r="E106" s="179">
        <v>1</v>
      </c>
      <c r="F106" s="179">
        <v>1</v>
      </c>
      <c r="G106" s="179">
        <v>1000</v>
      </c>
      <c r="H106" s="179" t="s">
        <v>253</v>
      </c>
      <c r="I106" s="179">
        <f t="shared" si="1"/>
        <v>1</v>
      </c>
      <c r="J106" s="181" t="s">
        <v>250</v>
      </c>
    </row>
    <row r="107" spans="1:10" ht="165" x14ac:dyDescent="0.35">
      <c r="A107" s="181">
        <v>106</v>
      </c>
      <c r="B107" s="181" t="s">
        <v>159</v>
      </c>
      <c r="C107" s="181" t="s">
        <v>137</v>
      </c>
      <c r="D107" s="181"/>
      <c r="E107" s="179">
        <v>1</v>
      </c>
      <c r="F107" s="179">
        <v>1</v>
      </c>
      <c r="G107" s="179">
        <v>1000</v>
      </c>
      <c r="H107" s="179" t="s">
        <v>253</v>
      </c>
      <c r="I107" s="179">
        <f t="shared" si="1"/>
        <v>1</v>
      </c>
      <c r="J107" s="181" t="s">
        <v>221</v>
      </c>
    </row>
    <row r="108" spans="1:10" ht="165" x14ac:dyDescent="0.35">
      <c r="A108" s="181">
        <v>107</v>
      </c>
      <c r="B108" s="181" t="s">
        <v>159</v>
      </c>
      <c r="C108" s="181" t="s">
        <v>158</v>
      </c>
      <c r="D108" s="181"/>
      <c r="E108" s="179">
        <v>1</v>
      </c>
      <c r="F108" s="179">
        <v>1</v>
      </c>
      <c r="G108" s="179">
        <v>1000</v>
      </c>
      <c r="H108" s="179" t="s">
        <v>253</v>
      </c>
      <c r="I108" s="179">
        <f t="shared" si="1"/>
        <v>1</v>
      </c>
      <c r="J108" s="181" t="s">
        <v>222</v>
      </c>
    </row>
    <row r="109" spans="1:10" x14ac:dyDescent="0.35">
      <c r="A109" s="181"/>
      <c r="B109" s="181"/>
      <c r="C109" s="181"/>
      <c r="D109" s="181"/>
      <c r="E109" s="181"/>
      <c r="F109" s="181"/>
      <c r="G109" s="179"/>
      <c r="H109" s="179"/>
      <c r="I109" s="179"/>
      <c r="J109" s="181"/>
    </row>
    <row r="110" spans="1:10" x14ac:dyDescent="0.35">
      <c r="A110" s="191"/>
      <c r="B110" s="191"/>
      <c r="C110" s="191"/>
      <c r="D110" s="191"/>
      <c r="E110" s="191"/>
      <c r="F110" s="191"/>
      <c r="J110" s="191"/>
    </row>
    <row r="111" spans="1:10" x14ac:dyDescent="0.35">
      <c r="A111" s="191"/>
      <c r="B111" s="191"/>
      <c r="C111" s="191"/>
      <c r="D111" s="191"/>
      <c r="E111" s="191"/>
      <c r="F111" s="191"/>
      <c r="J111" s="191"/>
    </row>
    <row r="112" spans="1:10" x14ac:dyDescent="0.35">
      <c r="A112" s="191"/>
      <c r="B112" s="191"/>
      <c r="C112" s="191"/>
      <c r="D112" s="191"/>
      <c r="E112" s="191"/>
      <c r="F112" s="191"/>
      <c r="J112" s="191"/>
    </row>
    <row r="113" spans="1:10" x14ac:dyDescent="0.35">
      <c r="A113" s="191"/>
      <c r="B113" s="191"/>
      <c r="C113" s="191"/>
      <c r="D113" s="191"/>
      <c r="E113" s="191"/>
      <c r="F113" s="191"/>
      <c r="J113" s="191"/>
    </row>
    <row r="114" spans="1:10" x14ac:dyDescent="0.35">
      <c r="A114" s="191"/>
      <c r="B114" s="191"/>
      <c r="C114" s="191"/>
      <c r="D114" s="191"/>
      <c r="E114" s="191"/>
      <c r="F114" s="191"/>
      <c r="J114" s="191"/>
    </row>
    <row r="115" spans="1:10" x14ac:dyDescent="0.35">
      <c r="A115" s="191"/>
      <c r="B115" s="191"/>
      <c r="C115" s="191"/>
      <c r="D115" s="191"/>
      <c r="E115" s="191"/>
      <c r="F115" s="191"/>
      <c r="J115" s="191"/>
    </row>
    <row r="116" spans="1:10" x14ac:dyDescent="0.35">
      <c r="A116" s="191"/>
      <c r="B116" s="191"/>
      <c r="C116" s="191"/>
      <c r="D116" s="191"/>
      <c r="E116" s="191"/>
      <c r="F116" s="191"/>
      <c r="J116" s="191"/>
    </row>
    <row r="117" spans="1:10" x14ac:dyDescent="0.35">
      <c r="A117" s="191"/>
      <c r="B117" s="191"/>
      <c r="C117" s="191"/>
      <c r="D117" s="191"/>
      <c r="E117" s="191"/>
      <c r="F117" s="191"/>
      <c r="J117" s="191"/>
    </row>
    <row r="118" spans="1:10" x14ac:dyDescent="0.35">
      <c r="A118" s="191"/>
      <c r="B118" s="191"/>
      <c r="C118" s="191"/>
      <c r="D118" s="191"/>
      <c r="E118" s="191"/>
      <c r="F118" s="191"/>
      <c r="J118" s="191"/>
    </row>
    <row r="119" spans="1:10" x14ac:dyDescent="0.35">
      <c r="A119" s="191"/>
      <c r="B119" s="191"/>
      <c r="C119" s="191"/>
      <c r="D119" s="191"/>
      <c r="E119" s="191"/>
      <c r="F119" s="191"/>
      <c r="J119" s="191"/>
    </row>
    <row r="120" spans="1:10" x14ac:dyDescent="0.35">
      <c r="A120" s="191"/>
      <c r="B120" s="191"/>
      <c r="C120" s="191"/>
      <c r="D120" s="191"/>
      <c r="E120" s="191"/>
      <c r="F120" s="191"/>
      <c r="J120" s="191"/>
    </row>
    <row r="121" spans="1:10" x14ac:dyDescent="0.35">
      <c r="A121" s="191"/>
      <c r="B121" s="191"/>
      <c r="C121" s="191"/>
      <c r="D121" s="191"/>
      <c r="E121" s="191"/>
      <c r="F121" s="191"/>
      <c r="J121" s="191"/>
    </row>
    <row r="122" spans="1:10" x14ac:dyDescent="0.35">
      <c r="A122" s="191"/>
      <c r="B122" s="191"/>
      <c r="C122" s="191"/>
      <c r="D122" s="191"/>
      <c r="E122" s="191"/>
      <c r="F122" s="191"/>
      <c r="J122" s="191"/>
    </row>
    <row r="123" spans="1:10" x14ac:dyDescent="0.35">
      <c r="A123" s="191"/>
      <c r="B123" s="191"/>
      <c r="C123" s="191"/>
      <c r="D123" s="191"/>
      <c r="E123" s="191"/>
      <c r="F123" s="191"/>
      <c r="J123" s="191"/>
    </row>
    <row r="124" spans="1:10" x14ac:dyDescent="0.35">
      <c r="A124" s="191"/>
      <c r="B124" s="191"/>
      <c r="C124" s="191"/>
      <c r="D124" s="191"/>
      <c r="E124" s="191"/>
      <c r="F124" s="191"/>
      <c r="J124" s="191"/>
    </row>
    <row r="125" spans="1:10" x14ac:dyDescent="0.35">
      <c r="A125" s="191"/>
      <c r="B125" s="191"/>
      <c r="C125" s="191"/>
      <c r="D125" s="191"/>
      <c r="E125" s="191"/>
      <c r="F125" s="191"/>
      <c r="J125" s="191"/>
    </row>
    <row r="126" spans="1:10" x14ac:dyDescent="0.35">
      <c r="A126" s="191"/>
      <c r="B126" s="191"/>
      <c r="C126" s="191"/>
      <c r="D126" s="191"/>
      <c r="E126" s="191"/>
      <c r="F126" s="191"/>
      <c r="J126" s="191"/>
    </row>
    <row r="127" spans="1:10" x14ac:dyDescent="0.35">
      <c r="A127" s="191"/>
      <c r="B127" s="191"/>
      <c r="C127" s="191"/>
      <c r="D127" s="191"/>
      <c r="E127" s="191"/>
      <c r="F127" s="191"/>
      <c r="J127" s="191"/>
    </row>
    <row r="128" spans="1:10" x14ac:dyDescent="0.35">
      <c r="A128" s="191"/>
      <c r="B128" s="191"/>
      <c r="C128" s="191"/>
      <c r="D128" s="191"/>
      <c r="E128" s="191"/>
      <c r="F128" s="191"/>
      <c r="J128" s="191"/>
    </row>
    <row r="129" spans="1:10" x14ac:dyDescent="0.35">
      <c r="A129" s="191"/>
      <c r="B129" s="191"/>
      <c r="C129" s="191"/>
      <c r="D129" s="191"/>
      <c r="E129" s="191"/>
      <c r="F129" s="191"/>
      <c r="J129" s="191"/>
    </row>
    <row r="130" spans="1:10" x14ac:dyDescent="0.35">
      <c r="A130" s="191"/>
      <c r="B130" s="191"/>
      <c r="C130" s="191"/>
      <c r="D130" s="191"/>
      <c r="E130" s="191"/>
      <c r="F130" s="191"/>
      <c r="J130" s="191"/>
    </row>
    <row r="131" spans="1:10" x14ac:dyDescent="0.35">
      <c r="A131" s="191"/>
      <c r="B131" s="191"/>
      <c r="C131" s="191"/>
      <c r="D131" s="191"/>
      <c r="E131" s="191"/>
      <c r="F131" s="191"/>
      <c r="J131" s="191"/>
    </row>
    <row r="132" spans="1:10" x14ac:dyDescent="0.35">
      <c r="A132" s="191"/>
      <c r="B132" s="191"/>
      <c r="C132" s="191"/>
      <c r="D132" s="191"/>
      <c r="E132" s="191"/>
      <c r="F132" s="191"/>
      <c r="J132" s="191"/>
    </row>
    <row r="133" spans="1:10" x14ac:dyDescent="0.35">
      <c r="A133" s="191"/>
      <c r="B133" s="191"/>
      <c r="C133" s="191"/>
      <c r="D133" s="191"/>
      <c r="E133" s="191"/>
      <c r="F133" s="191"/>
      <c r="J133" s="191"/>
    </row>
    <row r="134" spans="1:10" x14ac:dyDescent="0.35">
      <c r="A134" s="191"/>
      <c r="B134" s="191"/>
      <c r="C134" s="191"/>
      <c r="D134" s="191"/>
      <c r="E134" s="191"/>
      <c r="F134" s="191"/>
      <c r="J134" s="191"/>
    </row>
    <row r="135" spans="1:10" x14ac:dyDescent="0.35">
      <c r="A135" s="191"/>
      <c r="B135" s="191"/>
      <c r="C135" s="191"/>
      <c r="D135" s="191"/>
      <c r="E135" s="191"/>
      <c r="F135" s="191"/>
      <c r="J135" s="191"/>
    </row>
    <row r="136" spans="1:10" x14ac:dyDescent="0.35">
      <c r="A136" s="191"/>
      <c r="B136" s="191"/>
      <c r="C136" s="191"/>
      <c r="D136" s="191"/>
      <c r="E136" s="191"/>
      <c r="F136" s="191"/>
      <c r="J136" s="191"/>
    </row>
    <row r="137" spans="1:10" x14ac:dyDescent="0.35">
      <c r="A137" s="191"/>
      <c r="B137" s="191"/>
      <c r="C137" s="191"/>
      <c r="D137" s="191"/>
      <c r="E137" s="191"/>
      <c r="F137" s="191"/>
      <c r="J137" s="191"/>
    </row>
    <row r="138" spans="1:10" x14ac:dyDescent="0.35">
      <c r="A138" s="191"/>
      <c r="B138" s="191"/>
      <c r="C138" s="191"/>
      <c r="D138" s="191"/>
      <c r="E138" s="191"/>
      <c r="F138" s="191"/>
      <c r="J138" s="191"/>
    </row>
    <row r="139" spans="1:10" x14ac:dyDescent="0.35">
      <c r="A139" s="191"/>
      <c r="B139" s="191"/>
      <c r="C139" s="191"/>
      <c r="D139" s="191"/>
      <c r="E139" s="191"/>
      <c r="F139" s="191"/>
      <c r="J139" s="191"/>
    </row>
    <row r="140" spans="1:10" x14ac:dyDescent="0.35">
      <c r="A140" s="191"/>
      <c r="B140" s="191"/>
      <c r="C140" s="191"/>
      <c r="D140" s="191"/>
      <c r="E140" s="191"/>
      <c r="F140" s="191"/>
      <c r="J140" s="191"/>
    </row>
    <row r="141" spans="1:10" x14ac:dyDescent="0.35">
      <c r="A141" s="191"/>
      <c r="B141" s="191"/>
      <c r="C141" s="191"/>
      <c r="D141" s="191"/>
      <c r="E141" s="191"/>
      <c r="F141" s="191"/>
      <c r="J141" s="191"/>
    </row>
    <row r="142" spans="1:10" x14ac:dyDescent="0.35">
      <c r="A142" s="191"/>
      <c r="B142" s="191"/>
      <c r="C142" s="191"/>
      <c r="D142" s="191"/>
      <c r="E142" s="191"/>
      <c r="F142" s="191"/>
      <c r="J142" s="191"/>
    </row>
    <row r="143" spans="1:10" x14ac:dyDescent="0.35">
      <c r="A143" s="191"/>
      <c r="B143" s="191"/>
      <c r="C143" s="191"/>
      <c r="D143" s="191"/>
      <c r="E143" s="191"/>
      <c r="F143" s="191"/>
      <c r="J143" s="191"/>
    </row>
    <row r="144" spans="1:10" x14ac:dyDescent="0.35">
      <c r="A144" s="191"/>
      <c r="B144" s="191"/>
      <c r="C144" s="191"/>
      <c r="D144" s="191"/>
      <c r="E144" s="191"/>
      <c r="F144" s="191"/>
      <c r="J144" s="191"/>
    </row>
    <row r="145" spans="1:10" x14ac:dyDescent="0.35">
      <c r="A145" s="191"/>
      <c r="B145" s="191"/>
      <c r="C145" s="191"/>
      <c r="D145" s="191"/>
      <c r="E145" s="191"/>
      <c r="F145" s="191"/>
      <c r="J145" s="191"/>
    </row>
    <row r="146" spans="1:10" x14ac:dyDescent="0.35">
      <c r="A146" s="191"/>
      <c r="B146" s="191"/>
      <c r="C146" s="191"/>
      <c r="D146" s="191"/>
      <c r="E146" s="191"/>
      <c r="F146" s="191"/>
      <c r="J146" s="191"/>
    </row>
    <row r="147" spans="1:10" x14ac:dyDescent="0.35">
      <c r="A147" s="191"/>
      <c r="B147" s="191"/>
      <c r="C147" s="191"/>
      <c r="D147" s="191"/>
      <c r="E147" s="191"/>
      <c r="F147" s="191"/>
      <c r="J147" s="191"/>
    </row>
    <row r="148" spans="1:10" x14ac:dyDescent="0.35">
      <c r="A148" s="191"/>
      <c r="B148" s="191"/>
      <c r="C148" s="191"/>
      <c r="D148" s="191"/>
      <c r="E148" s="191"/>
      <c r="F148" s="191"/>
      <c r="J148" s="191"/>
    </row>
  </sheetData>
  <autoFilter ref="A1:J108"/>
  <customSheetViews>
    <customSheetView guid="{B571A6AA-5FF9-4D4B-83A0-0601E61E0A4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231 - P 07 "Gestione Risorse Umane"&amp;RPag &amp;P di &amp;N</oddFooter>
      </headerFooter>
      <autoFilter ref="A1:J108"/>
    </customSheetView>
    <customSheetView guid="{1A0BD45B-5397-45F8-B479-7CCC97254D0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231 - P 07 "Gestione Risorse Umane"&amp;RPag &amp;P di &amp;N</oddFooter>
      </headerFooter>
      <autoFilter ref="A1:J108"/>
    </customSheetView>
  </customSheetView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231 - P 07 "Gestione Risorse Umane"&amp;RPag &amp;P di &amp;N</oddFooter>
  </headerFooter>
  <extLst>
    <ext xmlns:x14="http://schemas.microsoft.com/office/spreadsheetml/2009/9/main" uri="{CCE6A557-97BC-4b89-ADB6-D9C93CAAB3DF}">
      <x14:dataValidations xmlns:xm="http://schemas.microsoft.com/office/excel/2006/main" count="4">
        <x14:dataValidation type="list" showDropDown="1" showInputMessage="1" showErrorMessage="1">
          <x14:formula1>
            <xm:f>Foglio2!$C$4:$C$10</xm:f>
          </x14:formula1>
          <xm:sqref>D1 D110:D1048576</xm:sqref>
        </x14:dataValidation>
        <x14:dataValidation type="list" allowBlank="1" showInputMessage="1" showErrorMessage="1">
          <x14:formula1>
            <xm:f>Foglio2!$A$2:$A$17</xm:f>
          </x14:formula1>
          <xm:sqref>B26:B250</xm:sqref>
        </x14:dataValidation>
        <x14:dataValidation type="list" allowBlank="1" showInputMessage="1" showErrorMessage="1">
          <x14:formula1>
            <xm:f>Foglio2!$H$2:$H$5</xm:f>
          </x14:formula1>
          <xm:sqref>E2:E108</xm:sqref>
        </x14:dataValidation>
        <x14:dataValidation type="list" allowBlank="1" showInputMessage="1" showErrorMessage="1">
          <x14:formula1>
            <xm:f>Foglio2!$I$2:$I$5</xm:f>
          </x14:formula1>
          <xm:sqref>F2:F108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J148"/>
  <sheetViews>
    <sheetView view="pageBreakPreview" zoomScale="60" workbookViewId="0">
      <pane ySplit="1" topLeftCell="A2" activePane="bottomLeft" state="frozen"/>
      <selection pane="bottomLeft" activeCell="D3" sqref="D3"/>
    </sheetView>
  </sheetViews>
  <sheetFormatPr defaultColWidth="8.85546875" defaultRowHeight="15" x14ac:dyDescent="0.35"/>
  <cols>
    <col min="1" max="1" width="9.140625" style="190" customWidth="1"/>
    <col min="2" max="3" width="40.42578125" style="190" customWidth="1"/>
    <col min="4" max="4" width="32.28515625" style="190" customWidth="1"/>
    <col min="5" max="5" width="19.42578125" style="190" customWidth="1"/>
    <col min="6" max="6" width="12.7109375" style="190" customWidth="1"/>
    <col min="7" max="7" width="26" style="192" hidden="1" customWidth="1"/>
    <col min="8" max="8" width="18.85546875" style="192" hidden="1" customWidth="1"/>
    <col min="9" max="9" width="10.7109375" style="192" customWidth="1"/>
    <col min="10" max="10" width="70.140625" style="190" customWidth="1"/>
    <col min="11" max="16384" width="8.85546875" style="190"/>
  </cols>
  <sheetData>
    <row r="1" spans="1:10" ht="30" x14ac:dyDescent="0.35">
      <c r="A1" s="182" t="s">
        <v>30</v>
      </c>
      <c r="B1" s="182" t="s">
        <v>29</v>
      </c>
      <c r="C1" s="182" t="s">
        <v>31</v>
      </c>
      <c r="D1" s="182" t="s">
        <v>328</v>
      </c>
      <c r="E1" s="182" t="s">
        <v>329</v>
      </c>
      <c r="F1" s="182" t="s">
        <v>330</v>
      </c>
      <c r="G1" s="182" t="s">
        <v>252</v>
      </c>
      <c r="H1" s="182" t="s">
        <v>251</v>
      </c>
      <c r="I1" s="182" t="s">
        <v>331</v>
      </c>
      <c r="J1" s="182" t="s">
        <v>32</v>
      </c>
    </row>
    <row r="2" spans="1:10" ht="75" x14ac:dyDescent="0.35">
      <c r="A2" s="181">
        <v>1</v>
      </c>
      <c r="B2" s="181" t="s">
        <v>36</v>
      </c>
      <c r="C2" s="181" t="s">
        <v>49</v>
      </c>
      <c r="D2" s="201"/>
      <c r="E2" s="179">
        <v>1</v>
      </c>
      <c r="F2" s="179">
        <v>1</v>
      </c>
      <c r="G2" s="179">
        <v>600</v>
      </c>
      <c r="H2" s="179" t="s">
        <v>253</v>
      </c>
      <c r="I2" s="179">
        <f>E2*F2</f>
        <v>1</v>
      </c>
      <c r="J2" s="181" t="s">
        <v>160</v>
      </c>
    </row>
    <row r="3" spans="1:10" ht="150" x14ac:dyDescent="0.35">
      <c r="A3" s="181">
        <v>2</v>
      </c>
      <c r="B3" s="181" t="s">
        <v>36</v>
      </c>
      <c r="C3" s="181" t="s">
        <v>161</v>
      </c>
      <c r="D3" s="209" t="s">
        <v>630</v>
      </c>
      <c r="E3" s="179">
        <v>1</v>
      </c>
      <c r="F3" s="179">
        <v>1</v>
      </c>
      <c r="G3" s="179">
        <v>600</v>
      </c>
      <c r="H3" s="179" t="s">
        <v>253</v>
      </c>
      <c r="I3" s="179">
        <f t="shared" ref="I3:I66" si="0">E3*F3</f>
        <v>1</v>
      </c>
      <c r="J3" s="181" t="s">
        <v>162</v>
      </c>
    </row>
    <row r="4" spans="1:10" ht="90" x14ac:dyDescent="0.35">
      <c r="A4" s="181">
        <v>3</v>
      </c>
      <c r="B4" s="181" t="s">
        <v>36</v>
      </c>
      <c r="C4" s="181" t="s">
        <v>50</v>
      </c>
      <c r="D4" s="202"/>
      <c r="E4" s="179">
        <v>1</v>
      </c>
      <c r="F4" s="179">
        <v>1</v>
      </c>
      <c r="G4" s="179">
        <v>600</v>
      </c>
      <c r="H4" s="179" t="s">
        <v>253</v>
      </c>
      <c r="I4" s="179">
        <f t="shared" si="0"/>
        <v>1</v>
      </c>
      <c r="J4" s="181" t="s">
        <v>163</v>
      </c>
    </row>
    <row r="5" spans="1:10" ht="60" x14ac:dyDescent="0.35">
      <c r="A5" s="181">
        <v>4</v>
      </c>
      <c r="B5" s="181" t="s">
        <v>36</v>
      </c>
      <c r="C5" s="181" t="s">
        <v>51</v>
      </c>
      <c r="D5" s="202"/>
      <c r="E5" s="179">
        <v>1</v>
      </c>
      <c r="F5" s="179">
        <v>1</v>
      </c>
      <c r="G5" s="179">
        <v>600</v>
      </c>
      <c r="H5" s="179" t="s">
        <v>253</v>
      </c>
      <c r="I5" s="179">
        <f t="shared" si="0"/>
        <v>1</v>
      </c>
      <c r="J5" s="181" t="s">
        <v>164</v>
      </c>
    </row>
    <row r="6" spans="1:10" ht="165" x14ac:dyDescent="0.35">
      <c r="A6" s="181">
        <v>5</v>
      </c>
      <c r="B6" s="181" t="s">
        <v>36</v>
      </c>
      <c r="C6" s="181" t="s">
        <v>52</v>
      </c>
      <c r="D6" s="202"/>
      <c r="E6" s="179">
        <v>1</v>
      </c>
      <c r="F6" s="179">
        <v>1</v>
      </c>
      <c r="G6" s="179">
        <v>600</v>
      </c>
      <c r="H6" s="179" t="s">
        <v>253</v>
      </c>
      <c r="I6" s="179">
        <f t="shared" si="0"/>
        <v>1</v>
      </c>
      <c r="J6" s="181" t="s">
        <v>165</v>
      </c>
    </row>
    <row r="7" spans="1:10" ht="60" x14ac:dyDescent="0.35">
      <c r="A7" s="181">
        <v>6</v>
      </c>
      <c r="B7" s="181" t="s">
        <v>34</v>
      </c>
      <c r="C7" s="181" t="s">
        <v>53</v>
      </c>
      <c r="D7" s="202"/>
      <c r="E7" s="179">
        <v>1</v>
      </c>
      <c r="F7" s="179">
        <v>1</v>
      </c>
      <c r="G7" s="179">
        <v>400</v>
      </c>
      <c r="H7" s="179" t="s">
        <v>253</v>
      </c>
      <c r="I7" s="179">
        <f t="shared" si="0"/>
        <v>1</v>
      </c>
      <c r="J7" s="181" t="s">
        <v>167</v>
      </c>
    </row>
    <row r="8" spans="1:10" ht="300" x14ac:dyDescent="0.35">
      <c r="A8" s="181">
        <v>7</v>
      </c>
      <c r="B8" s="181" t="s">
        <v>34</v>
      </c>
      <c r="C8" s="181" t="s">
        <v>54</v>
      </c>
      <c r="D8" s="181"/>
      <c r="E8" s="179">
        <v>1</v>
      </c>
      <c r="F8" s="179">
        <v>2</v>
      </c>
      <c r="G8" s="179">
        <v>500</v>
      </c>
      <c r="H8" s="179" t="s">
        <v>253</v>
      </c>
      <c r="I8" s="179">
        <f t="shared" si="0"/>
        <v>2</v>
      </c>
      <c r="J8" s="181" t="s">
        <v>166</v>
      </c>
    </row>
    <row r="9" spans="1:10" ht="135" x14ac:dyDescent="0.35">
      <c r="A9" s="181">
        <v>8</v>
      </c>
      <c r="B9" s="181" t="s">
        <v>34</v>
      </c>
      <c r="C9" s="181" t="s">
        <v>55</v>
      </c>
      <c r="D9" s="181"/>
      <c r="E9" s="179">
        <v>1</v>
      </c>
      <c r="F9" s="179">
        <v>1</v>
      </c>
      <c r="G9" s="179">
        <v>300</v>
      </c>
      <c r="H9" s="179" t="s">
        <v>253</v>
      </c>
      <c r="I9" s="179">
        <f t="shared" si="0"/>
        <v>1</v>
      </c>
      <c r="J9" s="181" t="s">
        <v>168</v>
      </c>
    </row>
    <row r="10" spans="1:10" ht="105" x14ac:dyDescent="0.35">
      <c r="A10" s="181">
        <v>9</v>
      </c>
      <c r="B10" s="181" t="s">
        <v>34</v>
      </c>
      <c r="C10" s="181" t="s">
        <v>56</v>
      </c>
      <c r="D10" s="181"/>
      <c r="E10" s="179">
        <v>1</v>
      </c>
      <c r="F10" s="179">
        <v>1</v>
      </c>
      <c r="G10" s="179">
        <v>300</v>
      </c>
      <c r="H10" s="179" t="s">
        <v>253</v>
      </c>
      <c r="I10" s="179">
        <f t="shared" si="0"/>
        <v>1</v>
      </c>
      <c r="J10" s="181" t="s">
        <v>169</v>
      </c>
    </row>
    <row r="11" spans="1:10" ht="225" x14ac:dyDescent="0.35">
      <c r="A11" s="181">
        <v>10</v>
      </c>
      <c r="B11" s="181" t="s">
        <v>34</v>
      </c>
      <c r="C11" s="181" t="s">
        <v>57</v>
      </c>
      <c r="D11" s="181"/>
      <c r="E11" s="179">
        <v>1</v>
      </c>
      <c r="F11" s="179">
        <v>2</v>
      </c>
      <c r="G11" s="179">
        <v>500</v>
      </c>
      <c r="H11" s="179" t="s">
        <v>253</v>
      </c>
      <c r="I11" s="179">
        <f t="shared" si="0"/>
        <v>2</v>
      </c>
      <c r="J11" s="181" t="s">
        <v>170</v>
      </c>
    </row>
    <row r="12" spans="1:10" ht="90" x14ac:dyDescent="0.35">
      <c r="A12" s="181">
        <v>11</v>
      </c>
      <c r="B12" s="181" t="s">
        <v>34</v>
      </c>
      <c r="C12" s="181" t="s">
        <v>58</v>
      </c>
      <c r="D12" s="181"/>
      <c r="E12" s="179">
        <v>1</v>
      </c>
      <c r="F12" s="179">
        <v>1</v>
      </c>
      <c r="G12" s="179">
        <v>500</v>
      </c>
      <c r="H12" s="179" t="s">
        <v>253</v>
      </c>
      <c r="I12" s="179">
        <f t="shared" si="0"/>
        <v>1</v>
      </c>
      <c r="J12" s="181" t="s">
        <v>171</v>
      </c>
    </row>
    <row r="13" spans="1:10" ht="90" x14ac:dyDescent="0.35">
      <c r="A13" s="181">
        <v>12</v>
      </c>
      <c r="B13" s="181" t="s">
        <v>34</v>
      </c>
      <c r="C13" s="181" t="s">
        <v>59</v>
      </c>
      <c r="D13" s="181"/>
      <c r="E13" s="179">
        <v>1</v>
      </c>
      <c r="F13" s="179">
        <v>1</v>
      </c>
      <c r="G13" s="179">
        <v>500</v>
      </c>
      <c r="H13" s="179" t="s">
        <v>253</v>
      </c>
      <c r="I13" s="179">
        <f t="shared" si="0"/>
        <v>1</v>
      </c>
      <c r="J13" s="181" t="s">
        <v>172</v>
      </c>
    </row>
    <row r="14" spans="1:10" ht="150" x14ac:dyDescent="0.35">
      <c r="A14" s="181">
        <v>13</v>
      </c>
      <c r="B14" s="181" t="s">
        <v>34</v>
      </c>
      <c r="C14" s="181" t="s">
        <v>60</v>
      </c>
      <c r="D14" s="181"/>
      <c r="E14" s="179">
        <v>1</v>
      </c>
      <c r="F14" s="179">
        <v>1</v>
      </c>
      <c r="G14" s="179">
        <v>500</v>
      </c>
      <c r="H14" s="179" t="s">
        <v>253</v>
      </c>
      <c r="I14" s="179">
        <f t="shared" si="0"/>
        <v>1</v>
      </c>
      <c r="J14" s="181" t="s">
        <v>173</v>
      </c>
    </row>
    <row r="15" spans="1:10" ht="105" x14ac:dyDescent="0.35">
      <c r="A15" s="181">
        <v>14</v>
      </c>
      <c r="B15" s="181" t="s">
        <v>34</v>
      </c>
      <c r="C15" s="181" t="s">
        <v>61</v>
      </c>
      <c r="D15" s="181"/>
      <c r="E15" s="179">
        <v>1</v>
      </c>
      <c r="F15" s="179">
        <v>1</v>
      </c>
      <c r="G15" s="179">
        <v>500</v>
      </c>
      <c r="H15" s="179" t="s">
        <v>253</v>
      </c>
      <c r="I15" s="179">
        <f t="shared" si="0"/>
        <v>1</v>
      </c>
      <c r="J15" s="181" t="s">
        <v>174</v>
      </c>
    </row>
    <row r="16" spans="1:10" ht="135" x14ac:dyDescent="0.35">
      <c r="A16" s="181">
        <v>15</v>
      </c>
      <c r="B16" s="181" t="s">
        <v>34</v>
      </c>
      <c r="C16" s="181" t="s">
        <v>62</v>
      </c>
      <c r="D16" s="181"/>
      <c r="E16" s="179">
        <v>1</v>
      </c>
      <c r="F16" s="179">
        <v>1</v>
      </c>
      <c r="G16" s="179">
        <v>500</v>
      </c>
      <c r="H16" s="179" t="s">
        <v>253</v>
      </c>
      <c r="I16" s="179">
        <f t="shared" si="0"/>
        <v>1</v>
      </c>
      <c r="J16" s="181" t="s">
        <v>175</v>
      </c>
    </row>
    <row r="17" spans="1:10" ht="60" x14ac:dyDescent="0.35">
      <c r="A17" s="181">
        <v>16</v>
      </c>
      <c r="B17" s="181" t="s">
        <v>34</v>
      </c>
      <c r="C17" s="181" t="s">
        <v>63</v>
      </c>
      <c r="D17" s="181"/>
      <c r="E17" s="179">
        <v>1</v>
      </c>
      <c r="F17" s="179">
        <v>1</v>
      </c>
      <c r="G17" s="179">
        <v>400</v>
      </c>
      <c r="H17" s="179" t="s">
        <v>253</v>
      </c>
      <c r="I17" s="179">
        <f t="shared" si="0"/>
        <v>1</v>
      </c>
      <c r="J17" s="181" t="s">
        <v>176</v>
      </c>
    </row>
    <row r="18" spans="1:10" ht="180" x14ac:dyDescent="0.35">
      <c r="A18" s="181">
        <v>17</v>
      </c>
      <c r="B18" s="181" t="s">
        <v>35</v>
      </c>
      <c r="C18" s="181" t="s">
        <v>64</v>
      </c>
      <c r="D18" s="181"/>
      <c r="E18" s="179">
        <v>1</v>
      </c>
      <c r="F18" s="179">
        <v>1</v>
      </c>
      <c r="G18" s="179">
        <v>1000</v>
      </c>
      <c r="H18" s="179" t="s">
        <v>253</v>
      </c>
      <c r="I18" s="179">
        <f t="shared" si="0"/>
        <v>1</v>
      </c>
      <c r="J18" s="181" t="s">
        <v>177</v>
      </c>
    </row>
    <row r="19" spans="1:10" ht="180" x14ac:dyDescent="0.35">
      <c r="A19" s="181">
        <v>18</v>
      </c>
      <c r="B19" s="181" t="s">
        <v>35</v>
      </c>
      <c r="C19" s="181" t="s">
        <v>65</v>
      </c>
      <c r="D19" s="181"/>
      <c r="E19" s="179">
        <v>1</v>
      </c>
      <c r="F19" s="179">
        <v>1</v>
      </c>
      <c r="G19" s="179">
        <v>1000</v>
      </c>
      <c r="H19" s="179" t="s">
        <v>253</v>
      </c>
      <c r="I19" s="179">
        <f t="shared" si="0"/>
        <v>1</v>
      </c>
      <c r="J19" s="181" t="s">
        <v>177</v>
      </c>
    </row>
    <row r="20" spans="1:10" ht="409.5" x14ac:dyDescent="0.35">
      <c r="A20" s="181">
        <v>19</v>
      </c>
      <c r="B20" s="181" t="s">
        <v>35</v>
      </c>
      <c r="C20" s="181" t="s">
        <v>66</v>
      </c>
      <c r="D20" s="181"/>
      <c r="E20" s="179">
        <v>1</v>
      </c>
      <c r="F20" s="179">
        <v>1</v>
      </c>
      <c r="G20" s="179">
        <v>1000</v>
      </c>
      <c r="H20" s="179" t="s">
        <v>253</v>
      </c>
      <c r="I20" s="179">
        <f t="shared" si="0"/>
        <v>1</v>
      </c>
      <c r="J20" s="181" t="s">
        <v>179</v>
      </c>
    </row>
    <row r="21" spans="1:10" ht="60" x14ac:dyDescent="0.35">
      <c r="A21" s="181">
        <v>20</v>
      </c>
      <c r="B21" s="181" t="s">
        <v>35</v>
      </c>
      <c r="C21" s="181" t="s">
        <v>180</v>
      </c>
      <c r="D21" s="181"/>
      <c r="E21" s="179">
        <v>1</v>
      </c>
      <c r="F21" s="179">
        <v>1</v>
      </c>
      <c r="G21" s="179">
        <v>1000</v>
      </c>
      <c r="H21" s="179" t="s">
        <v>253</v>
      </c>
      <c r="I21" s="179">
        <f t="shared" si="0"/>
        <v>1</v>
      </c>
      <c r="J21" s="181"/>
    </row>
    <row r="22" spans="1:10" ht="45" x14ac:dyDescent="0.35">
      <c r="A22" s="181">
        <v>21</v>
      </c>
      <c r="B22" s="181" t="s">
        <v>35</v>
      </c>
      <c r="C22" s="181" t="s">
        <v>67</v>
      </c>
      <c r="D22" s="181"/>
      <c r="E22" s="179">
        <v>1</v>
      </c>
      <c r="F22" s="179">
        <v>1</v>
      </c>
      <c r="G22" s="179">
        <v>1000</v>
      </c>
      <c r="H22" s="179" t="s">
        <v>253</v>
      </c>
      <c r="I22" s="179">
        <f t="shared" si="0"/>
        <v>1</v>
      </c>
      <c r="J22" s="181" t="s">
        <v>181</v>
      </c>
    </row>
    <row r="23" spans="1:10" ht="345" x14ac:dyDescent="0.35">
      <c r="A23" s="181">
        <v>22</v>
      </c>
      <c r="B23" s="181" t="s">
        <v>35</v>
      </c>
      <c r="C23" s="181" t="s">
        <v>68</v>
      </c>
      <c r="D23" s="181"/>
      <c r="E23" s="179">
        <v>1</v>
      </c>
      <c r="F23" s="179">
        <v>1</v>
      </c>
      <c r="G23" s="179">
        <v>1000</v>
      </c>
      <c r="H23" s="179" t="s">
        <v>253</v>
      </c>
      <c r="I23" s="179">
        <f t="shared" si="0"/>
        <v>1</v>
      </c>
      <c r="J23" s="181" t="s">
        <v>280</v>
      </c>
    </row>
    <row r="24" spans="1:10" ht="360" x14ac:dyDescent="0.35">
      <c r="A24" s="181">
        <v>23</v>
      </c>
      <c r="B24" s="181" t="s">
        <v>35</v>
      </c>
      <c r="C24" s="181" t="s">
        <v>69</v>
      </c>
      <c r="D24" s="181"/>
      <c r="E24" s="179">
        <v>1</v>
      </c>
      <c r="F24" s="179">
        <v>1</v>
      </c>
      <c r="G24" s="179">
        <v>1000</v>
      </c>
      <c r="H24" s="179" t="s">
        <v>253</v>
      </c>
      <c r="I24" s="179">
        <f t="shared" si="0"/>
        <v>1</v>
      </c>
      <c r="J24" s="181" t="s">
        <v>182</v>
      </c>
    </row>
    <row r="25" spans="1:10" ht="90" x14ac:dyDescent="0.35">
      <c r="A25" s="181">
        <v>24</v>
      </c>
      <c r="B25" s="181" t="s">
        <v>35</v>
      </c>
      <c r="C25" s="181" t="s">
        <v>70</v>
      </c>
      <c r="D25" s="181"/>
      <c r="E25" s="179">
        <v>1</v>
      </c>
      <c r="F25" s="179">
        <v>1</v>
      </c>
      <c r="G25" s="179">
        <v>800</v>
      </c>
      <c r="H25" s="179" t="s">
        <v>253</v>
      </c>
      <c r="I25" s="179">
        <f t="shared" si="0"/>
        <v>1</v>
      </c>
      <c r="J25" s="181"/>
    </row>
    <row r="26" spans="1:10" ht="60" x14ac:dyDescent="0.35">
      <c r="A26" s="181">
        <v>25</v>
      </c>
      <c r="B26" s="181" t="s">
        <v>36</v>
      </c>
      <c r="C26" s="181" t="s">
        <v>71</v>
      </c>
      <c r="D26" s="212"/>
      <c r="E26" s="179">
        <v>1</v>
      </c>
      <c r="F26" s="179">
        <v>1</v>
      </c>
      <c r="G26" s="179">
        <v>800</v>
      </c>
      <c r="H26" s="179" t="s">
        <v>253</v>
      </c>
      <c r="I26" s="179">
        <f t="shared" si="0"/>
        <v>1</v>
      </c>
      <c r="J26" s="181" t="s">
        <v>183</v>
      </c>
    </row>
    <row r="27" spans="1:10" ht="75" x14ac:dyDescent="0.35">
      <c r="A27" s="181">
        <v>26</v>
      </c>
      <c r="B27" s="181" t="s">
        <v>36</v>
      </c>
      <c r="C27" s="181" t="s">
        <v>72</v>
      </c>
      <c r="D27" s="212"/>
      <c r="E27" s="179">
        <v>1</v>
      </c>
      <c r="F27" s="179">
        <v>1</v>
      </c>
      <c r="G27" s="179">
        <v>800</v>
      </c>
      <c r="H27" s="179" t="s">
        <v>253</v>
      </c>
      <c r="I27" s="179">
        <f t="shared" si="0"/>
        <v>1</v>
      </c>
      <c r="J27" s="181" t="s">
        <v>184</v>
      </c>
    </row>
    <row r="28" spans="1:10" ht="60" x14ac:dyDescent="0.35">
      <c r="A28" s="181">
        <v>27</v>
      </c>
      <c r="B28" s="181" t="s">
        <v>36</v>
      </c>
      <c r="C28" s="181" t="s">
        <v>73</v>
      </c>
      <c r="D28" s="212"/>
      <c r="E28" s="179">
        <v>1</v>
      </c>
      <c r="F28" s="179">
        <v>1</v>
      </c>
      <c r="G28" s="179">
        <v>800</v>
      </c>
      <c r="H28" s="179" t="s">
        <v>253</v>
      </c>
      <c r="I28" s="179">
        <f t="shared" si="0"/>
        <v>1</v>
      </c>
      <c r="J28" s="181" t="s">
        <v>185</v>
      </c>
    </row>
    <row r="29" spans="1:10" ht="45" x14ac:dyDescent="0.35">
      <c r="A29" s="181">
        <v>28</v>
      </c>
      <c r="B29" s="181" t="s">
        <v>36</v>
      </c>
      <c r="C29" s="181" t="s">
        <v>74</v>
      </c>
      <c r="D29" s="212"/>
      <c r="E29" s="179">
        <v>1</v>
      </c>
      <c r="F29" s="179">
        <v>1</v>
      </c>
      <c r="G29" s="179">
        <v>800</v>
      </c>
      <c r="H29" s="179" t="s">
        <v>253</v>
      </c>
      <c r="I29" s="179">
        <f t="shared" si="0"/>
        <v>1</v>
      </c>
      <c r="J29" s="181" t="s">
        <v>186</v>
      </c>
    </row>
    <row r="30" spans="1:10" ht="90" x14ac:dyDescent="0.35">
      <c r="A30" s="181">
        <v>29</v>
      </c>
      <c r="B30" s="181" t="s">
        <v>36</v>
      </c>
      <c r="C30" s="181" t="s">
        <v>75</v>
      </c>
      <c r="D30" s="181"/>
      <c r="E30" s="179">
        <v>1</v>
      </c>
      <c r="F30" s="179">
        <v>1</v>
      </c>
      <c r="G30" s="179">
        <v>800</v>
      </c>
      <c r="H30" s="179" t="s">
        <v>253</v>
      </c>
      <c r="I30" s="179">
        <f t="shared" si="0"/>
        <v>1</v>
      </c>
      <c r="J30" s="181" t="s">
        <v>187</v>
      </c>
    </row>
    <row r="31" spans="1:10" ht="60" x14ac:dyDescent="0.35">
      <c r="A31" s="181">
        <v>30</v>
      </c>
      <c r="B31" s="181" t="s">
        <v>36</v>
      </c>
      <c r="C31" s="181" t="s">
        <v>76</v>
      </c>
      <c r="D31" s="212"/>
      <c r="E31" s="179">
        <v>1</v>
      </c>
      <c r="F31" s="179">
        <v>1</v>
      </c>
      <c r="G31" s="179">
        <v>800</v>
      </c>
      <c r="H31" s="179" t="s">
        <v>253</v>
      </c>
      <c r="I31" s="179">
        <f t="shared" si="0"/>
        <v>1</v>
      </c>
      <c r="J31" s="181" t="s">
        <v>188</v>
      </c>
    </row>
    <row r="32" spans="1:10" ht="225" x14ac:dyDescent="0.35">
      <c r="A32" s="181">
        <v>31</v>
      </c>
      <c r="B32" s="181" t="s">
        <v>36</v>
      </c>
      <c r="C32" s="181" t="s">
        <v>77</v>
      </c>
      <c r="D32" s="181"/>
      <c r="E32" s="179">
        <v>1</v>
      </c>
      <c r="F32" s="179">
        <v>1</v>
      </c>
      <c r="G32" s="179">
        <v>800</v>
      </c>
      <c r="H32" s="179" t="s">
        <v>253</v>
      </c>
      <c r="I32" s="179">
        <f t="shared" si="0"/>
        <v>1</v>
      </c>
      <c r="J32" s="181" t="s">
        <v>189</v>
      </c>
    </row>
    <row r="33" spans="1:10" ht="180" x14ac:dyDescent="0.35">
      <c r="A33" s="181">
        <v>32</v>
      </c>
      <c r="B33" s="181" t="s">
        <v>37</v>
      </c>
      <c r="C33" s="181" t="s">
        <v>78</v>
      </c>
      <c r="D33" s="181"/>
      <c r="E33" s="179">
        <v>1</v>
      </c>
      <c r="F33" s="179">
        <v>1</v>
      </c>
      <c r="G33" s="179">
        <v>800</v>
      </c>
      <c r="H33" s="179" t="s">
        <v>253</v>
      </c>
      <c r="I33" s="179">
        <f t="shared" si="0"/>
        <v>1</v>
      </c>
      <c r="J33" s="181" t="s">
        <v>190</v>
      </c>
    </row>
    <row r="34" spans="1:10" ht="60" x14ac:dyDescent="0.35">
      <c r="A34" s="181">
        <v>33</v>
      </c>
      <c r="B34" s="181" t="s">
        <v>37</v>
      </c>
      <c r="C34" s="181" t="s">
        <v>79</v>
      </c>
      <c r="D34" s="181"/>
      <c r="E34" s="179">
        <v>1</v>
      </c>
      <c r="F34" s="179">
        <v>1</v>
      </c>
      <c r="G34" s="179">
        <v>500</v>
      </c>
      <c r="H34" s="179" t="s">
        <v>253</v>
      </c>
      <c r="I34" s="179">
        <f t="shared" si="0"/>
        <v>1</v>
      </c>
      <c r="J34" s="181" t="s">
        <v>191</v>
      </c>
    </row>
    <row r="35" spans="1:10" ht="60" x14ac:dyDescent="0.35">
      <c r="A35" s="181">
        <v>34</v>
      </c>
      <c r="B35" s="181" t="s">
        <v>37</v>
      </c>
      <c r="C35" s="181" t="s">
        <v>80</v>
      </c>
      <c r="D35" s="181"/>
      <c r="E35" s="179">
        <v>1</v>
      </c>
      <c r="F35" s="179">
        <v>1</v>
      </c>
      <c r="G35" s="179">
        <v>200</v>
      </c>
      <c r="H35" s="179" t="s">
        <v>253</v>
      </c>
      <c r="I35" s="179">
        <f t="shared" si="0"/>
        <v>1</v>
      </c>
      <c r="J35" s="181" t="s">
        <v>192</v>
      </c>
    </row>
    <row r="36" spans="1:10" ht="45" x14ac:dyDescent="0.35">
      <c r="A36" s="181">
        <v>35</v>
      </c>
      <c r="B36" s="181" t="s">
        <v>37</v>
      </c>
      <c r="C36" s="181" t="s">
        <v>81</v>
      </c>
      <c r="D36" s="181"/>
      <c r="E36" s="179">
        <v>1</v>
      </c>
      <c r="F36" s="179">
        <v>1</v>
      </c>
      <c r="G36" s="179">
        <v>200</v>
      </c>
      <c r="H36" s="179" t="s">
        <v>253</v>
      </c>
      <c r="I36" s="179">
        <f t="shared" si="0"/>
        <v>1</v>
      </c>
      <c r="J36" s="181" t="s">
        <v>193</v>
      </c>
    </row>
    <row r="37" spans="1:10" ht="90" x14ac:dyDescent="0.35">
      <c r="A37" s="181">
        <v>36</v>
      </c>
      <c r="B37" s="181" t="s">
        <v>37</v>
      </c>
      <c r="C37" s="181" t="s">
        <v>82</v>
      </c>
      <c r="D37" s="181"/>
      <c r="E37" s="179">
        <v>1</v>
      </c>
      <c r="F37" s="179">
        <v>1</v>
      </c>
      <c r="G37" s="179">
        <v>200</v>
      </c>
      <c r="H37" s="179" t="s">
        <v>253</v>
      </c>
      <c r="I37" s="179">
        <f t="shared" si="0"/>
        <v>1</v>
      </c>
      <c r="J37" s="181" t="s">
        <v>194</v>
      </c>
    </row>
    <row r="38" spans="1:10" ht="60" x14ac:dyDescent="0.35">
      <c r="A38" s="181">
        <v>37</v>
      </c>
      <c r="B38" s="181" t="s">
        <v>37</v>
      </c>
      <c r="C38" s="181" t="s">
        <v>83</v>
      </c>
      <c r="D38" s="181"/>
      <c r="E38" s="179">
        <v>1</v>
      </c>
      <c r="F38" s="179">
        <v>1</v>
      </c>
      <c r="G38" s="179">
        <v>500</v>
      </c>
      <c r="H38" s="179" t="s">
        <v>253</v>
      </c>
      <c r="I38" s="179">
        <f t="shared" si="0"/>
        <v>1</v>
      </c>
      <c r="J38" s="181" t="s">
        <v>195</v>
      </c>
    </row>
    <row r="39" spans="1:10" ht="105" x14ac:dyDescent="0.35">
      <c r="A39" s="181">
        <v>38</v>
      </c>
      <c r="B39" s="181" t="s">
        <v>37</v>
      </c>
      <c r="C39" s="181" t="s">
        <v>84</v>
      </c>
      <c r="D39" s="181"/>
      <c r="E39" s="179">
        <v>1</v>
      </c>
      <c r="F39" s="179">
        <v>1</v>
      </c>
      <c r="G39" s="179">
        <v>500</v>
      </c>
      <c r="H39" s="179" t="s">
        <v>253</v>
      </c>
      <c r="I39" s="179">
        <f t="shared" si="0"/>
        <v>1</v>
      </c>
      <c r="J39" s="181" t="s">
        <v>196</v>
      </c>
    </row>
    <row r="40" spans="1:10" ht="60" x14ac:dyDescent="0.35">
      <c r="A40" s="181">
        <v>39</v>
      </c>
      <c r="B40" s="181" t="s">
        <v>37</v>
      </c>
      <c r="C40" s="181" t="s">
        <v>85</v>
      </c>
      <c r="D40" s="181"/>
      <c r="E40" s="179">
        <v>1</v>
      </c>
      <c r="F40" s="179">
        <v>1</v>
      </c>
      <c r="G40" s="179">
        <v>200</v>
      </c>
      <c r="H40" s="179" t="s">
        <v>253</v>
      </c>
      <c r="I40" s="179">
        <f t="shared" si="0"/>
        <v>1</v>
      </c>
      <c r="J40" s="181" t="s">
        <v>197</v>
      </c>
    </row>
    <row r="41" spans="1:10" ht="135" x14ac:dyDescent="0.35">
      <c r="A41" s="181">
        <v>40</v>
      </c>
      <c r="B41" s="181" t="s">
        <v>37</v>
      </c>
      <c r="C41" s="202" t="s">
        <v>86</v>
      </c>
      <c r="D41" s="210" t="s">
        <v>634</v>
      </c>
      <c r="E41" s="179">
        <v>1</v>
      </c>
      <c r="F41" s="179">
        <v>1</v>
      </c>
      <c r="G41" s="179">
        <v>500</v>
      </c>
      <c r="H41" s="179" t="s">
        <v>253</v>
      </c>
      <c r="I41" s="179">
        <f t="shared" si="0"/>
        <v>1</v>
      </c>
      <c r="J41" s="181" t="s">
        <v>198</v>
      </c>
    </row>
    <row r="42" spans="1:10" ht="90" x14ac:dyDescent="0.35">
      <c r="A42" s="181">
        <v>41</v>
      </c>
      <c r="B42" s="181" t="s">
        <v>37</v>
      </c>
      <c r="C42" s="202" t="s">
        <v>87</v>
      </c>
      <c r="D42" s="202"/>
      <c r="E42" s="179">
        <v>1</v>
      </c>
      <c r="F42" s="179">
        <v>1</v>
      </c>
      <c r="G42" s="179">
        <v>500</v>
      </c>
      <c r="H42" s="179" t="s">
        <v>253</v>
      </c>
      <c r="I42" s="179">
        <f t="shared" si="0"/>
        <v>1</v>
      </c>
      <c r="J42" s="181" t="s">
        <v>199</v>
      </c>
    </row>
    <row r="43" spans="1:10" ht="60" x14ac:dyDescent="0.35">
      <c r="A43" s="181">
        <v>42</v>
      </c>
      <c r="B43" s="181" t="s">
        <v>38</v>
      </c>
      <c r="C43" s="181" t="s">
        <v>88</v>
      </c>
      <c r="D43" s="181"/>
      <c r="E43" s="179">
        <v>1</v>
      </c>
      <c r="F43" s="179">
        <v>1</v>
      </c>
      <c r="G43" s="179">
        <v>500</v>
      </c>
      <c r="H43" s="179" t="s">
        <v>253</v>
      </c>
      <c r="I43" s="179">
        <f t="shared" si="0"/>
        <v>1</v>
      </c>
      <c r="J43" s="181" t="s">
        <v>201</v>
      </c>
    </row>
    <row r="44" spans="1:10" ht="75" x14ac:dyDescent="0.35">
      <c r="A44" s="181">
        <v>43</v>
      </c>
      <c r="B44" s="181" t="s">
        <v>38</v>
      </c>
      <c r="C44" s="181" t="s">
        <v>89</v>
      </c>
      <c r="D44" s="181"/>
      <c r="E44" s="179">
        <v>1</v>
      </c>
      <c r="F44" s="179">
        <v>1</v>
      </c>
      <c r="G44" s="179">
        <v>500</v>
      </c>
      <c r="H44" s="179" t="s">
        <v>253</v>
      </c>
      <c r="I44" s="179">
        <f t="shared" si="0"/>
        <v>1</v>
      </c>
      <c r="J44" s="181" t="s">
        <v>202</v>
      </c>
    </row>
    <row r="45" spans="1:10" ht="105" x14ac:dyDescent="0.35">
      <c r="A45" s="181">
        <v>44</v>
      </c>
      <c r="B45" s="181" t="s">
        <v>38</v>
      </c>
      <c r="C45" s="181" t="s">
        <v>200</v>
      </c>
      <c r="D45" s="181"/>
      <c r="E45" s="179">
        <v>1</v>
      </c>
      <c r="F45" s="179">
        <v>1</v>
      </c>
      <c r="G45" s="179">
        <v>800</v>
      </c>
      <c r="H45" s="179" t="s">
        <v>253</v>
      </c>
      <c r="I45" s="179">
        <f t="shared" si="0"/>
        <v>1</v>
      </c>
      <c r="J45" s="181" t="s">
        <v>203</v>
      </c>
    </row>
    <row r="46" spans="1:10" ht="105" x14ac:dyDescent="0.35">
      <c r="A46" s="181">
        <v>45</v>
      </c>
      <c r="B46" s="181" t="s">
        <v>38</v>
      </c>
      <c r="C46" s="181" t="s">
        <v>90</v>
      </c>
      <c r="D46" s="181"/>
      <c r="E46" s="179">
        <v>1</v>
      </c>
      <c r="F46" s="179">
        <v>1</v>
      </c>
      <c r="G46" s="179">
        <v>800</v>
      </c>
      <c r="H46" s="179" t="s">
        <v>253</v>
      </c>
      <c r="I46" s="179">
        <f t="shared" si="0"/>
        <v>1</v>
      </c>
      <c r="J46" s="181" t="s">
        <v>204</v>
      </c>
    </row>
    <row r="47" spans="1:10" ht="45" x14ac:dyDescent="0.35">
      <c r="A47" s="181">
        <v>46</v>
      </c>
      <c r="B47" s="181" t="s">
        <v>38</v>
      </c>
      <c r="C47" s="181" t="s">
        <v>91</v>
      </c>
      <c r="D47" s="181"/>
      <c r="E47" s="179">
        <v>1</v>
      </c>
      <c r="F47" s="179">
        <v>1</v>
      </c>
      <c r="G47" s="179">
        <v>500</v>
      </c>
      <c r="H47" s="179" t="s">
        <v>253</v>
      </c>
      <c r="I47" s="179">
        <f t="shared" si="0"/>
        <v>1</v>
      </c>
      <c r="J47" s="181" t="s">
        <v>205</v>
      </c>
    </row>
    <row r="48" spans="1:10" ht="75" x14ac:dyDescent="0.35">
      <c r="A48" s="181">
        <v>47</v>
      </c>
      <c r="B48" s="181" t="s">
        <v>38</v>
      </c>
      <c r="C48" s="181" t="s">
        <v>92</v>
      </c>
      <c r="D48" s="181"/>
      <c r="E48" s="179">
        <v>1</v>
      </c>
      <c r="F48" s="179">
        <v>1</v>
      </c>
      <c r="G48" s="179">
        <v>500</v>
      </c>
      <c r="H48" s="179" t="s">
        <v>253</v>
      </c>
      <c r="I48" s="179">
        <f t="shared" si="0"/>
        <v>1</v>
      </c>
      <c r="J48" s="181" t="s">
        <v>206</v>
      </c>
    </row>
    <row r="49" spans="1:10" ht="195" x14ac:dyDescent="0.35">
      <c r="A49" s="181">
        <v>48</v>
      </c>
      <c r="B49" s="181" t="s">
        <v>38</v>
      </c>
      <c r="C49" s="181" t="s">
        <v>93</v>
      </c>
      <c r="D49" s="181"/>
      <c r="E49" s="179">
        <v>1</v>
      </c>
      <c r="F49" s="179">
        <v>1</v>
      </c>
      <c r="G49" s="179">
        <v>500</v>
      </c>
      <c r="H49" s="179" t="s">
        <v>253</v>
      </c>
      <c r="I49" s="179">
        <f t="shared" si="0"/>
        <v>1</v>
      </c>
      <c r="J49" s="181" t="s">
        <v>223</v>
      </c>
    </row>
    <row r="50" spans="1:10" ht="195" x14ac:dyDescent="0.35">
      <c r="A50" s="181">
        <v>49</v>
      </c>
      <c r="B50" s="181" t="s">
        <v>38</v>
      </c>
      <c r="C50" s="181" t="s">
        <v>94</v>
      </c>
      <c r="D50" s="181"/>
      <c r="E50" s="179">
        <v>1</v>
      </c>
      <c r="F50" s="179">
        <v>1</v>
      </c>
      <c r="G50" s="179">
        <v>500</v>
      </c>
      <c r="H50" s="179" t="s">
        <v>253</v>
      </c>
      <c r="I50" s="179">
        <f t="shared" si="0"/>
        <v>1</v>
      </c>
      <c r="J50" s="181" t="s">
        <v>224</v>
      </c>
    </row>
    <row r="51" spans="1:10" ht="405" x14ac:dyDescent="0.35">
      <c r="A51" s="181">
        <v>50</v>
      </c>
      <c r="B51" s="181" t="s">
        <v>39</v>
      </c>
      <c r="C51" s="181" t="s">
        <v>95</v>
      </c>
      <c r="D51" s="205" t="str">
        <f>CONCATENATE(Processi!E58)</f>
        <v>Tutte le attività relative alla efficace implementazione del sistema gestionale per la sicurezza e la salute dei lavoratori, sia in sede che nei cantier temporanei o mobili</v>
      </c>
      <c r="E51" s="179">
        <v>1</v>
      </c>
      <c r="F51" s="179">
        <v>1</v>
      </c>
      <c r="G51" s="179">
        <v>300</v>
      </c>
      <c r="H51" s="179"/>
      <c r="I51" s="179">
        <f t="shared" si="0"/>
        <v>1</v>
      </c>
      <c r="J51" s="181" t="s">
        <v>225</v>
      </c>
    </row>
    <row r="52" spans="1:10" ht="409.5" x14ac:dyDescent="0.35">
      <c r="A52" s="181">
        <v>51</v>
      </c>
      <c r="B52" s="181" t="s">
        <v>39</v>
      </c>
      <c r="C52" s="181" t="s">
        <v>96</v>
      </c>
      <c r="D52" s="181"/>
      <c r="E52" s="179">
        <v>1</v>
      </c>
      <c r="F52" s="179">
        <v>1</v>
      </c>
      <c r="G52" s="179">
        <v>660</v>
      </c>
      <c r="H52" s="179"/>
      <c r="I52" s="179">
        <f t="shared" si="0"/>
        <v>1</v>
      </c>
      <c r="J52" s="181" t="s">
        <v>226</v>
      </c>
    </row>
    <row r="53" spans="1:10" ht="120" x14ac:dyDescent="0.35">
      <c r="A53" s="181">
        <v>52</v>
      </c>
      <c r="B53" s="181" t="s">
        <v>39</v>
      </c>
      <c r="C53" s="181" t="s">
        <v>97</v>
      </c>
      <c r="D53" s="181"/>
      <c r="E53" s="179">
        <v>1</v>
      </c>
      <c r="F53" s="179">
        <v>1</v>
      </c>
      <c r="G53" s="179">
        <v>260</v>
      </c>
      <c r="H53" s="179"/>
      <c r="I53" s="179">
        <f t="shared" si="0"/>
        <v>1</v>
      </c>
      <c r="J53" s="181" t="s">
        <v>239</v>
      </c>
    </row>
    <row r="54" spans="1:10" ht="150" x14ac:dyDescent="0.35">
      <c r="A54" s="181">
        <v>53</v>
      </c>
      <c r="B54" s="181" t="s">
        <v>39</v>
      </c>
      <c r="C54" s="181" t="s">
        <v>98</v>
      </c>
      <c r="D54" s="181"/>
      <c r="E54" s="179">
        <v>1</v>
      </c>
      <c r="F54" s="179">
        <v>1</v>
      </c>
      <c r="G54" s="179">
        <v>260</v>
      </c>
      <c r="H54" s="179"/>
      <c r="I54" s="179">
        <f t="shared" si="0"/>
        <v>1</v>
      </c>
      <c r="J54" s="181" t="s">
        <v>227</v>
      </c>
    </row>
    <row r="55" spans="1:10" ht="150" x14ac:dyDescent="0.35">
      <c r="A55" s="181">
        <v>54</v>
      </c>
      <c r="B55" s="181" t="s">
        <v>39</v>
      </c>
      <c r="C55" s="181" t="s">
        <v>99</v>
      </c>
      <c r="D55" s="181"/>
      <c r="E55" s="179">
        <v>1</v>
      </c>
      <c r="F55" s="179">
        <v>1</v>
      </c>
      <c r="G55" s="179">
        <v>360</v>
      </c>
      <c r="H55" s="179"/>
      <c r="I55" s="179">
        <f t="shared" si="0"/>
        <v>1</v>
      </c>
      <c r="J55" s="181" t="s">
        <v>228</v>
      </c>
    </row>
    <row r="56" spans="1:10" ht="45" x14ac:dyDescent="0.35">
      <c r="A56" s="181">
        <v>55</v>
      </c>
      <c r="B56" s="181" t="s">
        <v>39</v>
      </c>
      <c r="C56" s="181" t="s">
        <v>100</v>
      </c>
      <c r="D56" s="181"/>
      <c r="E56" s="179">
        <v>1</v>
      </c>
      <c r="F56" s="179">
        <v>1</v>
      </c>
      <c r="G56" s="179">
        <v>360</v>
      </c>
      <c r="H56" s="179"/>
      <c r="I56" s="179">
        <f t="shared" si="0"/>
        <v>1</v>
      </c>
      <c r="J56" s="181" t="s">
        <v>229</v>
      </c>
    </row>
    <row r="57" spans="1:10" ht="90" x14ac:dyDescent="0.35">
      <c r="A57" s="181">
        <v>56</v>
      </c>
      <c r="B57" s="181" t="s">
        <v>39</v>
      </c>
      <c r="C57" s="181" t="s">
        <v>101</v>
      </c>
      <c r="D57" s="181"/>
      <c r="E57" s="179">
        <v>1</v>
      </c>
      <c r="F57" s="179">
        <v>1</v>
      </c>
      <c r="G57" s="179">
        <v>260</v>
      </c>
      <c r="H57" s="179"/>
      <c r="I57" s="179">
        <f t="shared" si="0"/>
        <v>1</v>
      </c>
      <c r="J57" s="181" t="s">
        <v>230</v>
      </c>
    </row>
    <row r="58" spans="1:10" ht="165" x14ac:dyDescent="0.35">
      <c r="A58" s="181">
        <v>57</v>
      </c>
      <c r="B58" s="181" t="s">
        <v>39</v>
      </c>
      <c r="C58" s="181" t="s">
        <v>102</v>
      </c>
      <c r="D58" s="181"/>
      <c r="E58" s="179">
        <v>1</v>
      </c>
      <c r="F58" s="179">
        <v>1</v>
      </c>
      <c r="G58" s="179">
        <v>360</v>
      </c>
      <c r="H58" s="179"/>
      <c r="I58" s="179">
        <f t="shared" si="0"/>
        <v>1</v>
      </c>
      <c r="J58" s="181" t="s">
        <v>231</v>
      </c>
    </row>
    <row r="59" spans="1:10" ht="75" x14ac:dyDescent="0.35">
      <c r="A59" s="181">
        <v>58</v>
      </c>
      <c r="B59" s="181" t="s">
        <v>39</v>
      </c>
      <c r="C59" s="181" t="s">
        <v>103</v>
      </c>
      <c r="D59" s="181"/>
      <c r="E59" s="179">
        <v>1</v>
      </c>
      <c r="F59" s="179">
        <v>1</v>
      </c>
      <c r="G59" s="179">
        <v>660</v>
      </c>
      <c r="H59" s="179"/>
      <c r="I59" s="179">
        <f t="shared" si="0"/>
        <v>1</v>
      </c>
      <c r="J59" s="181" t="s">
        <v>232</v>
      </c>
    </row>
    <row r="60" spans="1:10" ht="150" x14ac:dyDescent="0.35">
      <c r="A60" s="181">
        <v>59</v>
      </c>
      <c r="B60" s="181" t="s">
        <v>39</v>
      </c>
      <c r="C60" s="181" t="s">
        <v>104</v>
      </c>
      <c r="D60" s="181"/>
      <c r="E60" s="179">
        <v>1</v>
      </c>
      <c r="F60" s="179">
        <v>1</v>
      </c>
      <c r="G60" s="179">
        <v>1000</v>
      </c>
      <c r="H60" s="179"/>
      <c r="I60" s="179">
        <f t="shared" si="0"/>
        <v>1</v>
      </c>
      <c r="J60" s="181" t="s">
        <v>233</v>
      </c>
    </row>
    <row r="61" spans="1:10" ht="90" x14ac:dyDescent="0.35">
      <c r="A61" s="181">
        <v>60</v>
      </c>
      <c r="B61" s="181" t="s">
        <v>39</v>
      </c>
      <c r="C61" s="181" t="s">
        <v>105</v>
      </c>
      <c r="D61" s="181"/>
      <c r="E61" s="179">
        <v>1</v>
      </c>
      <c r="F61" s="179">
        <v>1</v>
      </c>
      <c r="G61" s="179">
        <v>360</v>
      </c>
      <c r="H61" s="179"/>
      <c r="I61" s="179">
        <f t="shared" si="0"/>
        <v>1</v>
      </c>
      <c r="J61" s="181" t="s">
        <v>234</v>
      </c>
    </row>
    <row r="62" spans="1:10" ht="75" x14ac:dyDescent="0.35">
      <c r="A62" s="181">
        <v>61</v>
      </c>
      <c r="B62" s="181" t="s">
        <v>39</v>
      </c>
      <c r="C62" s="181" t="s">
        <v>106</v>
      </c>
      <c r="D62" s="181"/>
      <c r="E62" s="179">
        <v>1</v>
      </c>
      <c r="F62" s="179">
        <v>1</v>
      </c>
      <c r="G62" s="179">
        <v>660</v>
      </c>
      <c r="H62" s="179"/>
      <c r="I62" s="179">
        <f t="shared" si="0"/>
        <v>1</v>
      </c>
      <c r="J62" s="181" t="s">
        <v>235</v>
      </c>
    </row>
    <row r="63" spans="1:10" ht="45" x14ac:dyDescent="0.35">
      <c r="A63" s="181">
        <v>62</v>
      </c>
      <c r="B63" s="181" t="s">
        <v>39</v>
      </c>
      <c r="C63" s="181" t="s">
        <v>107</v>
      </c>
      <c r="D63" s="181"/>
      <c r="E63" s="179">
        <v>1</v>
      </c>
      <c r="F63" s="179">
        <v>1</v>
      </c>
      <c r="G63" s="179">
        <v>660</v>
      </c>
      <c r="H63" s="179"/>
      <c r="I63" s="179">
        <f t="shared" si="0"/>
        <v>1</v>
      </c>
      <c r="J63" s="181" t="s">
        <v>236</v>
      </c>
    </row>
    <row r="64" spans="1:10" ht="105" x14ac:dyDescent="0.35">
      <c r="A64" s="181">
        <v>63</v>
      </c>
      <c r="B64" s="181" t="s">
        <v>39</v>
      </c>
      <c r="C64" s="181" t="s">
        <v>108</v>
      </c>
      <c r="D64" s="181"/>
      <c r="E64" s="179">
        <v>1</v>
      </c>
      <c r="F64" s="179">
        <v>1</v>
      </c>
      <c r="G64" s="179">
        <v>1000</v>
      </c>
      <c r="H64" s="179"/>
      <c r="I64" s="179">
        <f t="shared" si="0"/>
        <v>1</v>
      </c>
      <c r="J64" s="181" t="s">
        <v>237</v>
      </c>
    </row>
    <row r="65" spans="1:10" ht="315" x14ac:dyDescent="0.35">
      <c r="A65" s="181">
        <v>64</v>
      </c>
      <c r="B65" s="181" t="s">
        <v>39</v>
      </c>
      <c r="C65" s="181" t="s">
        <v>109</v>
      </c>
      <c r="D65" s="181"/>
      <c r="E65" s="179">
        <v>1</v>
      </c>
      <c r="F65" s="179">
        <v>1</v>
      </c>
      <c r="G65" s="179">
        <v>800</v>
      </c>
      <c r="H65" s="179"/>
      <c r="I65" s="179">
        <f t="shared" si="0"/>
        <v>1</v>
      </c>
      <c r="J65" s="181" t="s">
        <v>238</v>
      </c>
    </row>
    <row r="66" spans="1:10" ht="60" x14ac:dyDescent="0.35">
      <c r="A66" s="181">
        <v>65</v>
      </c>
      <c r="B66" s="181" t="s">
        <v>40</v>
      </c>
      <c r="C66" s="181" t="s">
        <v>110</v>
      </c>
      <c r="D66" s="181"/>
      <c r="E66" s="179">
        <v>1</v>
      </c>
      <c r="F66" s="179">
        <v>1</v>
      </c>
      <c r="G66" s="179">
        <v>1000</v>
      </c>
      <c r="H66" s="179" t="s">
        <v>253</v>
      </c>
      <c r="I66" s="179">
        <f t="shared" si="0"/>
        <v>1</v>
      </c>
      <c r="J66" s="181"/>
    </row>
    <row r="67" spans="1:10" ht="255" x14ac:dyDescent="0.35">
      <c r="A67" s="181">
        <v>66</v>
      </c>
      <c r="B67" s="181" t="s">
        <v>41</v>
      </c>
      <c r="C67" s="181" t="s">
        <v>111</v>
      </c>
      <c r="D67" s="181"/>
      <c r="E67" s="179">
        <v>1</v>
      </c>
      <c r="F67" s="179">
        <v>1</v>
      </c>
      <c r="G67" s="179">
        <v>700</v>
      </c>
      <c r="H67" s="179" t="s">
        <v>253</v>
      </c>
      <c r="I67" s="179">
        <f t="shared" ref="I67:I108" si="1">E67*F67</f>
        <v>1</v>
      </c>
      <c r="J67" s="181" t="s">
        <v>207</v>
      </c>
    </row>
    <row r="68" spans="1:10" ht="195" x14ac:dyDescent="0.35">
      <c r="A68" s="181">
        <v>67</v>
      </c>
      <c r="B68" s="181" t="s">
        <v>42</v>
      </c>
      <c r="C68" s="181" t="s">
        <v>112</v>
      </c>
      <c r="D68" s="181"/>
      <c r="E68" s="179">
        <v>1</v>
      </c>
      <c r="F68" s="179">
        <v>1</v>
      </c>
      <c r="G68" s="179">
        <v>1000</v>
      </c>
      <c r="H68" s="179" t="s">
        <v>253</v>
      </c>
      <c r="I68" s="179">
        <f t="shared" si="1"/>
        <v>1</v>
      </c>
      <c r="J68" s="181" t="s">
        <v>208</v>
      </c>
    </row>
    <row r="69" spans="1:10" ht="180" x14ac:dyDescent="0.35">
      <c r="A69" s="181">
        <v>68</v>
      </c>
      <c r="B69" s="181" t="s">
        <v>42</v>
      </c>
      <c r="C69" s="181" t="s">
        <v>113</v>
      </c>
      <c r="D69" s="181"/>
      <c r="E69" s="179">
        <v>1</v>
      </c>
      <c r="F69" s="179">
        <v>1</v>
      </c>
      <c r="G69" s="179">
        <v>1000</v>
      </c>
      <c r="H69" s="179" t="s">
        <v>253</v>
      </c>
      <c r="I69" s="179">
        <f t="shared" si="1"/>
        <v>1</v>
      </c>
      <c r="J69" s="181" t="s">
        <v>209</v>
      </c>
    </row>
    <row r="70" spans="1:10" ht="270" x14ac:dyDescent="0.35">
      <c r="A70" s="181">
        <v>69</v>
      </c>
      <c r="B70" s="181" t="s">
        <v>42</v>
      </c>
      <c r="C70" s="181" t="s">
        <v>114</v>
      </c>
      <c r="D70" s="181"/>
      <c r="E70" s="179">
        <v>1</v>
      </c>
      <c r="F70" s="179">
        <v>1</v>
      </c>
      <c r="G70" s="179">
        <v>1000</v>
      </c>
      <c r="H70" s="179" t="s">
        <v>253</v>
      </c>
      <c r="I70" s="179">
        <f t="shared" si="1"/>
        <v>1</v>
      </c>
      <c r="J70" s="181" t="s">
        <v>210</v>
      </c>
    </row>
    <row r="71" spans="1:10" ht="90" x14ac:dyDescent="0.35">
      <c r="A71" s="181">
        <v>70</v>
      </c>
      <c r="B71" s="181" t="s">
        <v>42</v>
      </c>
      <c r="C71" s="181" t="s">
        <v>115</v>
      </c>
      <c r="D71" s="181"/>
      <c r="E71" s="179">
        <v>1</v>
      </c>
      <c r="F71" s="179">
        <v>1</v>
      </c>
      <c r="G71" s="179">
        <v>1000</v>
      </c>
      <c r="H71" s="179" t="s">
        <v>253</v>
      </c>
      <c r="I71" s="179">
        <f t="shared" si="1"/>
        <v>1</v>
      </c>
      <c r="J71" s="181" t="s">
        <v>211</v>
      </c>
    </row>
    <row r="72" spans="1:10" ht="90" x14ac:dyDescent="0.35">
      <c r="A72" s="181">
        <v>71</v>
      </c>
      <c r="B72" s="181" t="s">
        <v>42</v>
      </c>
      <c r="C72" s="181" t="s">
        <v>116</v>
      </c>
      <c r="D72" s="181"/>
      <c r="E72" s="179">
        <v>1</v>
      </c>
      <c r="F72" s="179">
        <v>1</v>
      </c>
      <c r="G72" s="179">
        <v>1000</v>
      </c>
      <c r="H72" s="179" t="s">
        <v>253</v>
      </c>
      <c r="I72" s="179">
        <f t="shared" si="1"/>
        <v>1</v>
      </c>
      <c r="J72" s="181" t="s">
        <v>212</v>
      </c>
    </row>
    <row r="73" spans="1:10" ht="45" x14ac:dyDescent="0.35">
      <c r="A73" s="181">
        <v>72</v>
      </c>
      <c r="B73" s="181" t="s">
        <v>42</v>
      </c>
      <c r="C73" s="181" t="s">
        <v>117</v>
      </c>
      <c r="D73" s="181"/>
      <c r="E73" s="179">
        <v>1</v>
      </c>
      <c r="F73" s="179">
        <v>1</v>
      </c>
      <c r="G73" s="179">
        <v>1000</v>
      </c>
      <c r="H73" s="179" t="s">
        <v>253</v>
      </c>
      <c r="I73" s="179">
        <f t="shared" si="1"/>
        <v>1</v>
      </c>
      <c r="J73" s="181" t="s">
        <v>213</v>
      </c>
    </row>
    <row r="74" spans="1:10" ht="180" x14ac:dyDescent="0.35">
      <c r="A74" s="181">
        <v>73</v>
      </c>
      <c r="B74" s="181" t="s">
        <v>42</v>
      </c>
      <c r="C74" s="181" t="s">
        <v>118</v>
      </c>
      <c r="D74" s="181"/>
      <c r="E74" s="179">
        <v>1</v>
      </c>
      <c r="F74" s="179">
        <v>1</v>
      </c>
      <c r="G74" s="179">
        <v>1000</v>
      </c>
      <c r="H74" s="179" t="s">
        <v>253</v>
      </c>
      <c r="I74" s="179">
        <f t="shared" si="1"/>
        <v>1</v>
      </c>
      <c r="J74" s="181" t="s">
        <v>214</v>
      </c>
    </row>
    <row r="75" spans="1:10" ht="90" x14ac:dyDescent="0.35">
      <c r="A75" s="181">
        <v>74</v>
      </c>
      <c r="B75" s="181" t="s">
        <v>42</v>
      </c>
      <c r="C75" s="181" t="s">
        <v>119</v>
      </c>
      <c r="D75" s="181"/>
      <c r="E75" s="179">
        <v>1</v>
      </c>
      <c r="F75" s="179">
        <v>1</v>
      </c>
      <c r="G75" s="179">
        <v>1000</v>
      </c>
      <c r="H75" s="179" t="s">
        <v>253</v>
      </c>
      <c r="I75" s="179">
        <f t="shared" si="1"/>
        <v>1</v>
      </c>
      <c r="J75" s="181" t="s">
        <v>215</v>
      </c>
    </row>
    <row r="76" spans="1:10" ht="360" x14ac:dyDescent="0.35">
      <c r="A76" s="181">
        <v>75</v>
      </c>
      <c r="B76" s="181" t="s">
        <v>43</v>
      </c>
      <c r="C76" s="181" t="s">
        <v>120</v>
      </c>
      <c r="D76" s="183"/>
      <c r="E76" s="179">
        <v>1</v>
      </c>
      <c r="F76" s="179">
        <v>1</v>
      </c>
      <c r="G76" s="179">
        <v>1000</v>
      </c>
      <c r="H76" s="179"/>
      <c r="I76" s="179">
        <f t="shared" si="1"/>
        <v>1</v>
      </c>
      <c r="J76" s="181" t="s">
        <v>240</v>
      </c>
    </row>
    <row r="77" spans="1:10" ht="120" x14ac:dyDescent="0.35">
      <c r="A77" s="181">
        <v>76</v>
      </c>
      <c r="B77" s="181" t="s">
        <v>43</v>
      </c>
      <c r="C77" s="181" t="s">
        <v>121</v>
      </c>
      <c r="D77" s="183"/>
      <c r="E77" s="179">
        <v>1</v>
      </c>
      <c r="F77" s="179">
        <v>1</v>
      </c>
      <c r="G77" s="179">
        <v>1000</v>
      </c>
      <c r="H77" s="179"/>
      <c r="I77" s="179">
        <f t="shared" si="1"/>
        <v>1</v>
      </c>
      <c r="J77" s="181" t="s">
        <v>241</v>
      </c>
    </row>
    <row r="78" spans="1:10" ht="225" x14ac:dyDescent="0.35">
      <c r="A78" s="181">
        <v>77</v>
      </c>
      <c r="B78" s="181" t="s">
        <v>44</v>
      </c>
      <c r="C78" s="181" t="s">
        <v>122</v>
      </c>
      <c r="D78" s="181"/>
      <c r="E78" s="179">
        <v>1</v>
      </c>
      <c r="F78" s="179">
        <v>4</v>
      </c>
      <c r="G78" s="179">
        <v>1000</v>
      </c>
      <c r="H78" s="179" t="s">
        <v>253</v>
      </c>
      <c r="I78" s="179">
        <f t="shared" si="1"/>
        <v>4</v>
      </c>
      <c r="J78" s="181" t="s">
        <v>216</v>
      </c>
    </row>
    <row r="79" spans="1:10" ht="345" x14ac:dyDescent="0.35">
      <c r="A79" s="181">
        <v>78</v>
      </c>
      <c r="B79" s="181" t="s">
        <v>44</v>
      </c>
      <c r="C79" s="181" t="s">
        <v>123</v>
      </c>
      <c r="D79" s="181"/>
      <c r="E79" s="179">
        <v>1</v>
      </c>
      <c r="F79" s="179">
        <v>4</v>
      </c>
      <c r="G79" s="179">
        <v>1000</v>
      </c>
      <c r="H79" s="179" t="s">
        <v>253</v>
      </c>
      <c r="I79" s="179">
        <f t="shared" si="1"/>
        <v>4</v>
      </c>
      <c r="J79" s="181" t="s">
        <v>217</v>
      </c>
    </row>
    <row r="80" spans="1:10" ht="135" x14ac:dyDescent="0.35">
      <c r="A80" s="181">
        <v>79</v>
      </c>
      <c r="B80" s="181" t="s">
        <v>45</v>
      </c>
      <c r="C80" s="181" t="s">
        <v>124</v>
      </c>
      <c r="D80" s="181"/>
      <c r="E80" s="179">
        <v>1</v>
      </c>
      <c r="F80" s="179">
        <v>1</v>
      </c>
      <c r="G80" s="179">
        <v>800</v>
      </c>
      <c r="H80" s="179" t="s">
        <v>253</v>
      </c>
      <c r="I80" s="179">
        <f t="shared" si="1"/>
        <v>1</v>
      </c>
      <c r="J80" s="181" t="s">
        <v>218</v>
      </c>
    </row>
    <row r="81" spans="1:10" ht="120" x14ac:dyDescent="0.35">
      <c r="A81" s="181">
        <v>80</v>
      </c>
      <c r="B81" s="181" t="s">
        <v>45</v>
      </c>
      <c r="C81" s="181" t="s">
        <v>125</v>
      </c>
      <c r="D81" s="181"/>
      <c r="E81" s="179">
        <v>1</v>
      </c>
      <c r="F81" s="179">
        <v>1</v>
      </c>
      <c r="G81" s="179">
        <v>800</v>
      </c>
      <c r="H81" s="179" t="s">
        <v>253</v>
      </c>
      <c r="I81" s="179">
        <f t="shared" si="1"/>
        <v>1</v>
      </c>
      <c r="J81" s="181" t="s">
        <v>219</v>
      </c>
    </row>
    <row r="82" spans="1:10" ht="90" x14ac:dyDescent="0.35">
      <c r="A82" s="181">
        <v>81</v>
      </c>
      <c r="B82" s="181" t="s">
        <v>45</v>
      </c>
      <c r="C82" s="181" t="s">
        <v>126</v>
      </c>
      <c r="D82" s="181"/>
      <c r="E82" s="179">
        <v>1</v>
      </c>
      <c r="F82" s="179">
        <v>1</v>
      </c>
      <c r="G82" s="179">
        <v>800</v>
      </c>
      <c r="H82" s="179" t="s">
        <v>253</v>
      </c>
      <c r="I82" s="179">
        <f t="shared" si="1"/>
        <v>1</v>
      </c>
      <c r="J82" s="181" t="s">
        <v>220</v>
      </c>
    </row>
    <row r="83" spans="1:10" ht="409.5" x14ac:dyDescent="0.35">
      <c r="A83" s="181">
        <v>82</v>
      </c>
      <c r="B83" s="181" t="s">
        <v>46</v>
      </c>
      <c r="C83" s="181" t="s">
        <v>127</v>
      </c>
      <c r="D83" s="181"/>
      <c r="E83" s="179">
        <v>1</v>
      </c>
      <c r="F83" s="179">
        <v>1</v>
      </c>
      <c r="G83" s="179">
        <v>500</v>
      </c>
      <c r="H83" s="179" t="s">
        <v>253</v>
      </c>
      <c r="I83" s="179">
        <f t="shared" si="1"/>
        <v>1</v>
      </c>
      <c r="J83" s="181" t="s">
        <v>245</v>
      </c>
    </row>
    <row r="84" spans="1:10" ht="409.5" x14ac:dyDescent="0.35">
      <c r="A84" s="181">
        <v>83</v>
      </c>
      <c r="B84" s="181" t="s">
        <v>46</v>
      </c>
      <c r="C84" s="181" t="s">
        <v>128</v>
      </c>
      <c r="D84" s="181"/>
      <c r="E84" s="179">
        <v>1</v>
      </c>
      <c r="F84" s="179">
        <v>1</v>
      </c>
      <c r="G84" s="179">
        <v>500</v>
      </c>
      <c r="H84" s="179" t="s">
        <v>253</v>
      </c>
      <c r="I84" s="179">
        <f t="shared" si="1"/>
        <v>1</v>
      </c>
      <c r="J84" s="181" t="s">
        <v>245</v>
      </c>
    </row>
    <row r="85" spans="1:10" ht="165" x14ac:dyDescent="0.35">
      <c r="A85" s="181">
        <v>84</v>
      </c>
      <c r="B85" s="181" t="s">
        <v>46</v>
      </c>
      <c r="C85" s="181" t="s">
        <v>129</v>
      </c>
      <c r="D85" s="181"/>
      <c r="E85" s="179">
        <v>1</v>
      </c>
      <c r="F85" s="179">
        <v>1</v>
      </c>
      <c r="G85" s="179">
        <v>500</v>
      </c>
      <c r="H85" s="179" t="s">
        <v>253</v>
      </c>
      <c r="I85" s="179">
        <f t="shared" si="1"/>
        <v>1</v>
      </c>
      <c r="J85" s="181" t="s">
        <v>246</v>
      </c>
    </row>
    <row r="86" spans="1:10" ht="150" x14ac:dyDescent="0.35">
      <c r="A86" s="181">
        <v>85</v>
      </c>
      <c r="B86" s="181" t="s">
        <v>46</v>
      </c>
      <c r="C86" s="181" t="s">
        <v>130</v>
      </c>
      <c r="D86" s="181"/>
      <c r="E86" s="179">
        <v>1</v>
      </c>
      <c r="F86" s="179">
        <v>1</v>
      </c>
      <c r="G86" s="179">
        <v>500</v>
      </c>
      <c r="H86" s="179" t="s">
        <v>253</v>
      </c>
      <c r="I86" s="179">
        <f t="shared" si="1"/>
        <v>1</v>
      </c>
      <c r="J86" s="181" t="s">
        <v>247</v>
      </c>
    </row>
    <row r="87" spans="1:10" ht="75" x14ac:dyDescent="0.35">
      <c r="A87" s="181">
        <v>86</v>
      </c>
      <c r="B87" s="181" t="s">
        <v>46</v>
      </c>
      <c r="C87" s="181" t="s">
        <v>131</v>
      </c>
      <c r="D87" s="181"/>
      <c r="E87" s="179">
        <v>1</v>
      </c>
      <c r="F87" s="179">
        <v>1</v>
      </c>
      <c r="G87" s="179">
        <v>500</v>
      </c>
      <c r="H87" s="179" t="s">
        <v>253</v>
      </c>
      <c r="I87" s="179">
        <f t="shared" si="1"/>
        <v>1</v>
      </c>
      <c r="J87" s="181" t="s">
        <v>132</v>
      </c>
    </row>
    <row r="88" spans="1:10" ht="60" x14ac:dyDescent="0.35">
      <c r="A88" s="181">
        <v>87</v>
      </c>
      <c r="B88" s="181" t="s">
        <v>46</v>
      </c>
      <c r="C88" s="181" t="s">
        <v>133</v>
      </c>
      <c r="D88" s="181"/>
      <c r="E88" s="179">
        <v>1</v>
      </c>
      <c r="F88" s="179">
        <v>1</v>
      </c>
      <c r="G88" s="179">
        <v>500</v>
      </c>
      <c r="H88" s="179" t="s">
        <v>253</v>
      </c>
      <c r="I88" s="179">
        <f t="shared" si="1"/>
        <v>1</v>
      </c>
      <c r="J88" s="181" t="s">
        <v>134</v>
      </c>
    </row>
    <row r="89" spans="1:10" ht="120" x14ac:dyDescent="0.35">
      <c r="A89" s="181">
        <v>88</v>
      </c>
      <c r="B89" s="181" t="s">
        <v>46</v>
      </c>
      <c r="C89" s="181" t="s">
        <v>135</v>
      </c>
      <c r="D89" s="181"/>
      <c r="E89" s="179">
        <v>1</v>
      </c>
      <c r="F89" s="179">
        <v>1</v>
      </c>
      <c r="G89" s="179">
        <v>500</v>
      </c>
      <c r="H89" s="179" t="s">
        <v>253</v>
      </c>
      <c r="I89" s="179">
        <f t="shared" si="1"/>
        <v>1</v>
      </c>
      <c r="J89" s="181" t="s">
        <v>243</v>
      </c>
    </row>
    <row r="90" spans="1:10" ht="180" x14ac:dyDescent="0.35">
      <c r="A90" s="181">
        <v>89</v>
      </c>
      <c r="B90" s="181" t="s">
        <v>46</v>
      </c>
      <c r="C90" s="181" t="s">
        <v>136</v>
      </c>
      <c r="D90" s="181"/>
      <c r="E90" s="179">
        <v>1</v>
      </c>
      <c r="F90" s="179">
        <v>1</v>
      </c>
      <c r="G90" s="179">
        <v>500</v>
      </c>
      <c r="H90" s="179" t="s">
        <v>253</v>
      </c>
      <c r="I90" s="179">
        <f t="shared" si="1"/>
        <v>1</v>
      </c>
      <c r="J90" s="181" t="s">
        <v>244</v>
      </c>
    </row>
    <row r="91" spans="1:10" ht="90" x14ac:dyDescent="0.35">
      <c r="A91" s="181">
        <v>90</v>
      </c>
      <c r="B91" s="181" t="s">
        <v>47</v>
      </c>
      <c r="C91" s="181" t="s">
        <v>137</v>
      </c>
      <c r="D91" s="181"/>
      <c r="E91" s="179">
        <v>2</v>
      </c>
      <c r="F91" s="179">
        <v>3</v>
      </c>
      <c r="G91" s="179">
        <v>500</v>
      </c>
      <c r="H91" s="179"/>
      <c r="I91" s="179">
        <f t="shared" si="1"/>
        <v>6</v>
      </c>
      <c r="J91" s="181" t="s">
        <v>221</v>
      </c>
    </row>
    <row r="92" spans="1:10" ht="300" x14ac:dyDescent="0.35">
      <c r="A92" s="181">
        <v>91</v>
      </c>
      <c r="B92" s="181" t="s">
        <v>48</v>
      </c>
      <c r="C92" s="181" t="s">
        <v>138</v>
      </c>
      <c r="D92" s="181"/>
      <c r="E92" s="179">
        <v>1</v>
      </c>
      <c r="F92" s="179">
        <v>1</v>
      </c>
      <c r="G92" s="179">
        <v>250</v>
      </c>
      <c r="H92" s="179" t="s">
        <v>253</v>
      </c>
      <c r="I92" s="179">
        <f t="shared" si="1"/>
        <v>1</v>
      </c>
      <c r="J92" s="181" t="s">
        <v>242</v>
      </c>
    </row>
    <row r="93" spans="1:10" ht="150" x14ac:dyDescent="0.35">
      <c r="A93" s="181">
        <v>92</v>
      </c>
      <c r="B93" s="181" t="s">
        <v>48</v>
      </c>
      <c r="C93" s="181" t="s">
        <v>139</v>
      </c>
      <c r="D93" s="181"/>
      <c r="E93" s="179">
        <v>1</v>
      </c>
      <c r="F93" s="179">
        <v>1</v>
      </c>
      <c r="G93" s="179">
        <v>300</v>
      </c>
      <c r="H93" s="179" t="s">
        <v>253</v>
      </c>
      <c r="I93" s="179">
        <f t="shared" si="1"/>
        <v>1</v>
      </c>
      <c r="J93" s="181" t="s">
        <v>140</v>
      </c>
    </row>
    <row r="94" spans="1:10" ht="120" x14ac:dyDescent="0.35">
      <c r="A94" s="181">
        <v>93</v>
      </c>
      <c r="B94" s="181" t="s">
        <v>48</v>
      </c>
      <c r="C94" s="181" t="s">
        <v>141</v>
      </c>
      <c r="D94" s="181"/>
      <c r="E94" s="179">
        <v>1</v>
      </c>
      <c r="F94" s="179">
        <v>1</v>
      </c>
      <c r="G94" s="179">
        <v>300</v>
      </c>
      <c r="H94" s="179" t="s">
        <v>253</v>
      </c>
      <c r="I94" s="179">
        <f t="shared" si="1"/>
        <v>1</v>
      </c>
      <c r="J94" s="181" t="s">
        <v>142</v>
      </c>
    </row>
    <row r="95" spans="1:10" ht="90" x14ac:dyDescent="0.35">
      <c r="A95" s="181">
        <v>94</v>
      </c>
      <c r="B95" s="181" t="s">
        <v>48</v>
      </c>
      <c r="C95" s="181" t="s">
        <v>254</v>
      </c>
      <c r="D95" s="181"/>
      <c r="E95" s="179">
        <v>1</v>
      </c>
      <c r="F95" s="179">
        <v>1</v>
      </c>
      <c r="G95" s="179">
        <v>250</v>
      </c>
      <c r="H95" s="179" t="s">
        <v>253</v>
      </c>
      <c r="I95" s="179">
        <f t="shared" si="1"/>
        <v>1</v>
      </c>
      <c r="J95" s="181" t="s">
        <v>143</v>
      </c>
    </row>
    <row r="96" spans="1:10" ht="180" x14ac:dyDescent="0.35">
      <c r="A96" s="181">
        <v>95</v>
      </c>
      <c r="B96" s="181" t="s">
        <v>48</v>
      </c>
      <c r="C96" s="181" t="s">
        <v>144</v>
      </c>
      <c r="D96" s="181"/>
      <c r="E96" s="179">
        <v>1</v>
      </c>
      <c r="F96" s="179">
        <v>1</v>
      </c>
      <c r="G96" s="179">
        <v>800</v>
      </c>
      <c r="H96" s="179" t="s">
        <v>253</v>
      </c>
      <c r="I96" s="179">
        <f t="shared" si="1"/>
        <v>1</v>
      </c>
      <c r="J96" s="181" t="s">
        <v>145</v>
      </c>
    </row>
    <row r="97" spans="1:10" ht="105" x14ac:dyDescent="0.35">
      <c r="A97" s="181">
        <v>96</v>
      </c>
      <c r="B97" s="181" t="s">
        <v>48</v>
      </c>
      <c r="C97" s="181" t="s">
        <v>146</v>
      </c>
      <c r="D97" s="181"/>
      <c r="E97" s="179">
        <v>1</v>
      </c>
      <c r="F97" s="179">
        <v>1</v>
      </c>
      <c r="G97" s="179">
        <v>800</v>
      </c>
      <c r="H97" s="179" t="s">
        <v>253</v>
      </c>
      <c r="I97" s="179">
        <f t="shared" si="1"/>
        <v>1</v>
      </c>
      <c r="J97" s="181" t="s">
        <v>148</v>
      </c>
    </row>
    <row r="98" spans="1:10" ht="60" x14ac:dyDescent="0.35">
      <c r="A98" s="181">
        <v>97</v>
      </c>
      <c r="B98" s="181" t="s">
        <v>48</v>
      </c>
      <c r="C98" s="181" t="s">
        <v>147</v>
      </c>
      <c r="D98" s="181"/>
      <c r="E98" s="179">
        <v>1</v>
      </c>
      <c r="F98" s="179">
        <v>1</v>
      </c>
      <c r="G98" s="179">
        <v>250</v>
      </c>
      <c r="H98" s="179" t="s">
        <v>253</v>
      </c>
      <c r="I98" s="179">
        <f t="shared" si="1"/>
        <v>1</v>
      </c>
      <c r="J98" s="181" t="s">
        <v>149</v>
      </c>
    </row>
    <row r="99" spans="1:10" ht="195" x14ac:dyDescent="0.35">
      <c r="A99" s="181">
        <v>98</v>
      </c>
      <c r="B99" s="181" t="s">
        <v>48</v>
      </c>
      <c r="C99" s="181" t="s">
        <v>150</v>
      </c>
      <c r="D99" s="181"/>
      <c r="E99" s="179">
        <v>1</v>
      </c>
      <c r="F99" s="179">
        <v>1</v>
      </c>
      <c r="G99" s="179">
        <v>250</v>
      </c>
      <c r="H99" s="179" t="s">
        <v>253</v>
      </c>
      <c r="I99" s="179">
        <f t="shared" si="1"/>
        <v>1</v>
      </c>
      <c r="J99" s="181" t="s">
        <v>151</v>
      </c>
    </row>
    <row r="100" spans="1:10" ht="45" x14ac:dyDescent="0.35">
      <c r="A100" s="181">
        <v>99</v>
      </c>
      <c r="B100" s="181" t="s">
        <v>48</v>
      </c>
      <c r="C100" s="181" t="s">
        <v>152</v>
      </c>
      <c r="D100" s="181"/>
      <c r="E100" s="179">
        <v>1</v>
      </c>
      <c r="F100" s="179">
        <v>1</v>
      </c>
      <c r="G100" s="179">
        <v>250</v>
      </c>
      <c r="H100" s="179" t="s">
        <v>253</v>
      </c>
      <c r="I100" s="179">
        <f t="shared" si="1"/>
        <v>1</v>
      </c>
      <c r="J100" s="181" t="s">
        <v>154</v>
      </c>
    </row>
    <row r="101" spans="1:10" ht="75" x14ac:dyDescent="0.35">
      <c r="A101" s="181">
        <v>100</v>
      </c>
      <c r="B101" s="181" t="s">
        <v>48</v>
      </c>
      <c r="C101" s="181" t="s">
        <v>153</v>
      </c>
      <c r="D101" s="181"/>
      <c r="E101" s="179">
        <v>1</v>
      </c>
      <c r="F101" s="179">
        <v>1</v>
      </c>
      <c r="G101" s="179">
        <v>250</v>
      </c>
      <c r="H101" s="179" t="s">
        <v>253</v>
      </c>
      <c r="I101" s="179">
        <f t="shared" si="1"/>
        <v>1</v>
      </c>
      <c r="J101" s="181" t="s">
        <v>155</v>
      </c>
    </row>
    <row r="102" spans="1:10" ht="180" x14ac:dyDescent="0.35">
      <c r="A102" s="181">
        <v>101</v>
      </c>
      <c r="B102" s="181" t="s">
        <v>159</v>
      </c>
      <c r="C102" s="181" t="s">
        <v>64</v>
      </c>
      <c r="D102" s="181"/>
      <c r="E102" s="179">
        <v>1</v>
      </c>
      <c r="F102" s="179">
        <v>1</v>
      </c>
      <c r="G102" s="179">
        <v>1000</v>
      </c>
      <c r="H102" s="179" t="s">
        <v>253</v>
      </c>
      <c r="I102" s="179">
        <f t="shared" si="1"/>
        <v>1</v>
      </c>
      <c r="J102" s="181" t="s">
        <v>177</v>
      </c>
    </row>
    <row r="103" spans="1:10" ht="409.5" x14ac:dyDescent="0.35">
      <c r="A103" s="181">
        <v>102</v>
      </c>
      <c r="B103" s="181" t="s">
        <v>159</v>
      </c>
      <c r="C103" s="181" t="s">
        <v>66</v>
      </c>
      <c r="D103" s="181"/>
      <c r="E103" s="179">
        <v>1</v>
      </c>
      <c r="F103" s="179">
        <v>1</v>
      </c>
      <c r="G103" s="179">
        <v>1000</v>
      </c>
      <c r="H103" s="179" t="s">
        <v>253</v>
      </c>
      <c r="I103" s="179">
        <f t="shared" si="1"/>
        <v>1</v>
      </c>
      <c r="J103" s="181" t="s">
        <v>178</v>
      </c>
    </row>
    <row r="104" spans="1:10" ht="300" x14ac:dyDescent="0.35">
      <c r="A104" s="181">
        <v>103</v>
      </c>
      <c r="B104" s="181" t="s">
        <v>159</v>
      </c>
      <c r="C104" s="181" t="s">
        <v>156</v>
      </c>
      <c r="D104" s="181"/>
      <c r="E104" s="179">
        <v>1</v>
      </c>
      <c r="F104" s="179">
        <v>1</v>
      </c>
      <c r="G104" s="179">
        <v>1000</v>
      </c>
      <c r="H104" s="179" t="s">
        <v>253</v>
      </c>
      <c r="I104" s="179">
        <f t="shared" si="1"/>
        <v>1</v>
      </c>
      <c r="J104" s="181" t="s">
        <v>248</v>
      </c>
    </row>
    <row r="105" spans="1:10" ht="345" x14ac:dyDescent="0.35">
      <c r="A105" s="181">
        <v>104</v>
      </c>
      <c r="B105" s="181" t="s">
        <v>159</v>
      </c>
      <c r="C105" s="181" t="s">
        <v>68</v>
      </c>
      <c r="D105" s="181"/>
      <c r="E105" s="179">
        <v>1</v>
      </c>
      <c r="F105" s="179">
        <v>1</v>
      </c>
      <c r="G105" s="179">
        <v>1000</v>
      </c>
      <c r="H105" s="179" t="s">
        <v>253</v>
      </c>
      <c r="I105" s="179">
        <f t="shared" si="1"/>
        <v>1</v>
      </c>
      <c r="J105" s="181" t="s">
        <v>249</v>
      </c>
    </row>
    <row r="106" spans="1:10" ht="409.5" x14ac:dyDescent="0.35">
      <c r="A106" s="181">
        <v>105</v>
      </c>
      <c r="B106" s="181" t="s">
        <v>159</v>
      </c>
      <c r="C106" s="181" t="s">
        <v>157</v>
      </c>
      <c r="D106" s="181"/>
      <c r="E106" s="179">
        <v>1</v>
      </c>
      <c r="F106" s="179">
        <v>1</v>
      </c>
      <c r="G106" s="179">
        <v>1000</v>
      </c>
      <c r="H106" s="179" t="s">
        <v>253</v>
      </c>
      <c r="I106" s="179">
        <f t="shared" si="1"/>
        <v>1</v>
      </c>
      <c r="J106" s="181" t="s">
        <v>250</v>
      </c>
    </row>
    <row r="107" spans="1:10" ht="165" x14ac:dyDescent="0.35">
      <c r="A107" s="181">
        <v>106</v>
      </c>
      <c r="B107" s="181" t="s">
        <v>159</v>
      </c>
      <c r="C107" s="181" t="s">
        <v>137</v>
      </c>
      <c r="D107" s="181"/>
      <c r="E107" s="179">
        <v>1</v>
      </c>
      <c r="F107" s="179">
        <v>1</v>
      </c>
      <c r="G107" s="179">
        <v>1000</v>
      </c>
      <c r="H107" s="179" t="s">
        <v>253</v>
      </c>
      <c r="I107" s="179">
        <f t="shared" si="1"/>
        <v>1</v>
      </c>
      <c r="J107" s="181" t="s">
        <v>221</v>
      </c>
    </row>
    <row r="108" spans="1:10" ht="165" x14ac:dyDescent="0.35">
      <c r="A108" s="181">
        <v>107</v>
      </c>
      <c r="B108" s="181" t="s">
        <v>159</v>
      </c>
      <c r="C108" s="181" t="s">
        <v>158</v>
      </c>
      <c r="D108" s="181"/>
      <c r="E108" s="179">
        <v>1</v>
      </c>
      <c r="F108" s="179">
        <v>1</v>
      </c>
      <c r="G108" s="179">
        <v>1000</v>
      </c>
      <c r="H108" s="179" t="s">
        <v>253</v>
      </c>
      <c r="I108" s="179">
        <f t="shared" si="1"/>
        <v>1</v>
      </c>
      <c r="J108" s="181" t="s">
        <v>222</v>
      </c>
    </row>
    <row r="109" spans="1:10" x14ac:dyDescent="0.35">
      <c r="A109" s="181"/>
      <c r="B109" s="181"/>
      <c r="C109" s="181"/>
      <c r="D109" s="181"/>
      <c r="E109" s="181"/>
      <c r="F109" s="181"/>
      <c r="G109" s="179"/>
      <c r="H109" s="179"/>
      <c r="I109" s="179"/>
      <c r="J109" s="181"/>
    </row>
    <row r="110" spans="1:10" x14ac:dyDescent="0.35">
      <c r="A110" s="191"/>
      <c r="B110" s="191"/>
      <c r="C110" s="191"/>
      <c r="D110" s="191"/>
      <c r="E110" s="191"/>
      <c r="F110" s="191"/>
      <c r="J110" s="191"/>
    </row>
    <row r="111" spans="1:10" x14ac:dyDescent="0.35">
      <c r="A111" s="191"/>
      <c r="B111" s="191"/>
      <c r="C111" s="191"/>
      <c r="D111" s="191"/>
      <c r="E111" s="191"/>
      <c r="F111" s="191"/>
      <c r="J111" s="191"/>
    </row>
    <row r="112" spans="1:10" x14ac:dyDescent="0.35">
      <c r="A112" s="191"/>
      <c r="B112" s="191"/>
      <c r="C112" s="191"/>
      <c r="D112" s="191"/>
      <c r="E112" s="191"/>
      <c r="F112" s="191"/>
      <c r="J112" s="191"/>
    </row>
    <row r="113" spans="1:10" x14ac:dyDescent="0.35">
      <c r="A113" s="191"/>
      <c r="B113" s="191"/>
      <c r="C113" s="191"/>
      <c r="D113" s="191"/>
      <c r="E113" s="191"/>
      <c r="F113" s="191"/>
      <c r="J113" s="191"/>
    </row>
    <row r="114" spans="1:10" x14ac:dyDescent="0.35">
      <c r="A114" s="191"/>
      <c r="B114" s="191"/>
      <c r="C114" s="191"/>
      <c r="D114" s="191"/>
      <c r="E114" s="191"/>
      <c r="F114" s="191"/>
      <c r="J114" s="191"/>
    </row>
    <row r="115" spans="1:10" x14ac:dyDescent="0.35">
      <c r="A115" s="191"/>
      <c r="B115" s="191"/>
      <c r="C115" s="191"/>
      <c r="D115" s="191"/>
      <c r="E115" s="191"/>
      <c r="F115" s="191"/>
      <c r="J115" s="191"/>
    </row>
    <row r="116" spans="1:10" x14ac:dyDescent="0.35">
      <c r="A116" s="191"/>
      <c r="B116" s="191"/>
      <c r="C116" s="191"/>
      <c r="D116" s="191"/>
      <c r="E116" s="191"/>
      <c r="F116" s="191"/>
      <c r="J116" s="191"/>
    </row>
    <row r="117" spans="1:10" x14ac:dyDescent="0.35">
      <c r="A117" s="191"/>
      <c r="B117" s="191"/>
      <c r="C117" s="191"/>
      <c r="D117" s="191"/>
      <c r="E117" s="191"/>
      <c r="F117" s="191"/>
      <c r="J117" s="191"/>
    </row>
    <row r="118" spans="1:10" x14ac:dyDescent="0.35">
      <c r="A118" s="191"/>
      <c r="B118" s="191"/>
      <c r="C118" s="191"/>
      <c r="D118" s="191"/>
      <c r="E118" s="191"/>
      <c r="F118" s="191"/>
      <c r="J118" s="191"/>
    </row>
    <row r="119" spans="1:10" x14ac:dyDescent="0.35">
      <c r="A119" s="191"/>
      <c r="B119" s="191"/>
      <c r="C119" s="191"/>
      <c r="D119" s="191"/>
      <c r="E119" s="191"/>
      <c r="F119" s="191"/>
      <c r="J119" s="191"/>
    </row>
    <row r="120" spans="1:10" x14ac:dyDescent="0.35">
      <c r="A120" s="191"/>
      <c r="B120" s="191"/>
      <c r="C120" s="191"/>
      <c r="D120" s="191"/>
      <c r="E120" s="191"/>
      <c r="F120" s="191"/>
      <c r="J120" s="191"/>
    </row>
    <row r="121" spans="1:10" x14ac:dyDescent="0.35">
      <c r="A121" s="191"/>
      <c r="B121" s="191"/>
      <c r="C121" s="191"/>
      <c r="D121" s="191"/>
      <c r="E121" s="191"/>
      <c r="F121" s="191"/>
      <c r="J121" s="191"/>
    </row>
    <row r="122" spans="1:10" x14ac:dyDescent="0.35">
      <c r="A122" s="191"/>
      <c r="B122" s="191"/>
      <c r="C122" s="191"/>
      <c r="D122" s="191"/>
      <c r="E122" s="191"/>
      <c r="F122" s="191"/>
      <c r="J122" s="191"/>
    </row>
    <row r="123" spans="1:10" x14ac:dyDescent="0.35">
      <c r="A123" s="191"/>
      <c r="B123" s="191"/>
      <c r="C123" s="191"/>
      <c r="D123" s="191"/>
      <c r="E123" s="191"/>
      <c r="F123" s="191"/>
      <c r="J123" s="191"/>
    </row>
    <row r="124" spans="1:10" x14ac:dyDescent="0.35">
      <c r="A124" s="191"/>
      <c r="B124" s="191"/>
      <c r="C124" s="191"/>
      <c r="D124" s="191"/>
      <c r="E124" s="191"/>
      <c r="F124" s="191"/>
      <c r="J124" s="191"/>
    </row>
    <row r="125" spans="1:10" x14ac:dyDescent="0.35">
      <c r="A125" s="191"/>
      <c r="B125" s="191"/>
      <c r="C125" s="191"/>
      <c r="D125" s="191"/>
      <c r="E125" s="191"/>
      <c r="F125" s="191"/>
      <c r="J125" s="191"/>
    </row>
    <row r="126" spans="1:10" x14ac:dyDescent="0.35">
      <c r="A126" s="191"/>
      <c r="B126" s="191"/>
      <c r="C126" s="191"/>
      <c r="D126" s="191"/>
      <c r="E126" s="191"/>
      <c r="F126" s="191"/>
      <c r="J126" s="191"/>
    </row>
    <row r="127" spans="1:10" x14ac:dyDescent="0.35">
      <c r="A127" s="191"/>
      <c r="B127" s="191"/>
      <c r="C127" s="191"/>
      <c r="D127" s="191"/>
      <c r="E127" s="191"/>
      <c r="F127" s="191"/>
      <c r="J127" s="191"/>
    </row>
    <row r="128" spans="1:10" x14ac:dyDescent="0.35">
      <c r="A128" s="191"/>
      <c r="B128" s="191"/>
      <c r="C128" s="191"/>
      <c r="D128" s="191"/>
      <c r="E128" s="191"/>
      <c r="F128" s="191"/>
      <c r="J128" s="191"/>
    </row>
    <row r="129" spans="1:10" x14ac:dyDescent="0.35">
      <c r="A129" s="191"/>
      <c r="B129" s="191"/>
      <c r="C129" s="191"/>
      <c r="D129" s="191"/>
      <c r="E129" s="191"/>
      <c r="F129" s="191"/>
      <c r="J129" s="191"/>
    </row>
    <row r="130" spans="1:10" x14ac:dyDescent="0.35">
      <c r="A130" s="191"/>
      <c r="B130" s="191"/>
      <c r="C130" s="191"/>
      <c r="D130" s="191"/>
      <c r="E130" s="191"/>
      <c r="F130" s="191"/>
      <c r="J130" s="191"/>
    </row>
    <row r="131" spans="1:10" x14ac:dyDescent="0.35">
      <c r="A131" s="191"/>
      <c r="B131" s="191"/>
      <c r="C131" s="191"/>
      <c r="D131" s="191"/>
      <c r="E131" s="191"/>
      <c r="F131" s="191"/>
      <c r="J131" s="191"/>
    </row>
    <row r="132" spans="1:10" x14ac:dyDescent="0.35">
      <c r="A132" s="191"/>
      <c r="B132" s="191"/>
      <c r="C132" s="191"/>
      <c r="D132" s="191"/>
      <c r="E132" s="191"/>
      <c r="F132" s="191"/>
      <c r="J132" s="191"/>
    </row>
    <row r="133" spans="1:10" x14ac:dyDescent="0.35">
      <c r="A133" s="191"/>
      <c r="B133" s="191"/>
      <c r="C133" s="191"/>
      <c r="D133" s="191"/>
      <c r="E133" s="191"/>
      <c r="F133" s="191"/>
      <c r="J133" s="191"/>
    </row>
    <row r="134" spans="1:10" x14ac:dyDescent="0.35">
      <c r="A134" s="191"/>
      <c r="B134" s="191"/>
      <c r="C134" s="191"/>
      <c r="D134" s="191"/>
      <c r="E134" s="191"/>
      <c r="F134" s="191"/>
      <c r="J134" s="191"/>
    </row>
    <row r="135" spans="1:10" x14ac:dyDescent="0.35">
      <c r="A135" s="191"/>
      <c r="B135" s="191"/>
      <c r="C135" s="191"/>
      <c r="D135" s="191"/>
      <c r="E135" s="191"/>
      <c r="F135" s="191"/>
      <c r="J135" s="191"/>
    </row>
    <row r="136" spans="1:10" x14ac:dyDescent="0.35">
      <c r="A136" s="191"/>
      <c r="B136" s="191"/>
      <c r="C136" s="191"/>
      <c r="D136" s="191"/>
      <c r="E136" s="191"/>
      <c r="F136" s="191"/>
      <c r="J136" s="191"/>
    </row>
    <row r="137" spans="1:10" x14ac:dyDescent="0.35">
      <c r="A137" s="191"/>
      <c r="B137" s="191"/>
      <c r="C137" s="191"/>
      <c r="D137" s="191"/>
      <c r="E137" s="191"/>
      <c r="F137" s="191"/>
      <c r="J137" s="191"/>
    </row>
    <row r="138" spans="1:10" x14ac:dyDescent="0.35">
      <c r="A138" s="191"/>
      <c r="B138" s="191"/>
      <c r="C138" s="191"/>
      <c r="D138" s="191"/>
      <c r="E138" s="191"/>
      <c r="F138" s="191"/>
      <c r="J138" s="191"/>
    </row>
    <row r="139" spans="1:10" x14ac:dyDescent="0.35">
      <c r="A139" s="191"/>
      <c r="B139" s="191"/>
      <c r="C139" s="191"/>
      <c r="D139" s="191"/>
      <c r="E139" s="191"/>
      <c r="F139" s="191"/>
      <c r="J139" s="191"/>
    </row>
    <row r="140" spans="1:10" x14ac:dyDescent="0.35">
      <c r="A140" s="191"/>
      <c r="B140" s="191"/>
      <c r="C140" s="191"/>
      <c r="D140" s="191"/>
      <c r="E140" s="191"/>
      <c r="F140" s="191"/>
      <c r="J140" s="191"/>
    </row>
    <row r="141" spans="1:10" x14ac:dyDescent="0.35">
      <c r="A141" s="191"/>
      <c r="B141" s="191"/>
      <c r="C141" s="191"/>
      <c r="D141" s="191"/>
      <c r="E141" s="191"/>
      <c r="F141" s="191"/>
      <c r="J141" s="191"/>
    </row>
    <row r="142" spans="1:10" x14ac:dyDescent="0.35">
      <c r="A142" s="191"/>
      <c r="B142" s="191"/>
      <c r="C142" s="191"/>
      <c r="D142" s="191"/>
      <c r="E142" s="191"/>
      <c r="F142" s="191"/>
      <c r="J142" s="191"/>
    </row>
    <row r="143" spans="1:10" x14ac:dyDescent="0.35">
      <c r="A143" s="191"/>
      <c r="B143" s="191"/>
      <c r="C143" s="191"/>
      <c r="D143" s="191"/>
      <c r="E143" s="191"/>
      <c r="F143" s="191"/>
      <c r="J143" s="191"/>
    </row>
    <row r="144" spans="1:10" x14ac:dyDescent="0.35">
      <c r="A144" s="191"/>
      <c r="B144" s="191"/>
      <c r="C144" s="191"/>
      <c r="D144" s="191"/>
      <c r="E144" s="191"/>
      <c r="F144" s="191"/>
      <c r="J144" s="191"/>
    </row>
    <row r="145" spans="1:10" x14ac:dyDescent="0.35">
      <c r="A145" s="191"/>
      <c r="B145" s="191"/>
      <c r="C145" s="191"/>
      <c r="D145" s="191"/>
      <c r="E145" s="191"/>
      <c r="F145" s="191"/>
      <c r="J145" s="191"/>
    </row>
    <row r="146" spans="1:10" x14ac:dyDescent="0.35">
      <c r="A146" s="191"/>
      <c r="B146" s="191"/>
      <c r="C146" s="191"/>
      <c r="D146" s="191"/>
      <c r="E146" s="191"/>
      <c r="F146" s="191"/>
      <c r="J146" s="191"/>
    </row>
    <row r="147" spans="1:10" x14ac:dyDescent="0.35">
      <c r="A147" s="191"/>
      <c r="B147" s="191"/>
      <c r="C147" s="191"/>
      <c r="D147" s="191"/>
      <c r="E147" s="191"/>
      <c r="F147" s="191"/>
      <c r="J147" s="191"/>
    </row>
    <row r="148" spans="1:10" x14ac:dyDescent="0.35">
      <c r="A148" s="191"/>
      <c r="B148" s="191"/>
      <c r="C148" s="191"/>
      <c r="D148" s="191"/>
      <c r="E148" s="191"/>
      <c r="F148" s="191"/>
      <c r="J148" s="191"/>
    </row>
  </sheetData>
  <autoFilter ref="A1:J108"/>
  <customSheetViews>
    <customSheetView guid="{B571A6AA-5FF9-4D4B-83A0-0601E61E0A4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231 - P08 "Gestione sicurezza"&amp;RPag &amp;Pdi &amp;N</oddFooter>
      </headerFooter>
      <autoFilter ref="A1:J108"/>
    </customSheetView>
    <customSheetView guid="{1A0BD45B-5397-45F8-B479-7CCC97254D0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231 - P08 "Gestione sicurezza"&amp;RPag &amp;Pdi &amp;N</oddFooter>
      </headerFooter>
      <autoFilter ref="A1:J108"/>
    </customSheetView>
  </customSheetView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231 - P08 "Gestione sicurezza"&amp;RPag &amp;Pdi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Foglio2!$I$2:$I$5</xm:f>
          </x14:formula1>
          <xm:sqref>F2:F108</xm:sqref>
        </x14:dataValidation>
        <x14:dataValidation type="list" allowBlank="1" showInputMessage="1" showErrorMessage="1">
          <x14:formula1>
            <xm:f>Foglio2!$H$2:$H$5</xm:f>
          </x14:formula1>
          <xm:sqref>E2:E108</xm:sqref>
        </x14:dataValidation>
        <x14:dataValidation type="list" allowBlank="1" showInputMessage="1" showErrorMessage="1">
          <x14:formula1>
            <xm:f>Foglio2!$A$2:$A$17</xm:f>
          </x14:formula1>
          <xm:sqref>B26:B250</xm:sqref>
        </x14:dataValidation>
        <x14:dataValidation type="list" showDropDown="1" showInputMessage="1" showErrorMessage="1">
          <x14:formula1>
            <xm:f>Foglio2!$C$4:$C$10</xm:f>
          </x14:formula1>
          <xm:sqref>D1 D110:D1048576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J148"/>
  <sheetViews>
    <sheetView view="pageBreakPreview" zoomScale="60" workbookViewId="0">
      <pane ySplit="1" topLeftCell="A2" activePane="bottomLeft" state="frozen"/>
      <selection pane="bottomLeft" activeCell="D3" sqref="D3"/>
    </sheetView>
  </sheetViews>
  <sheetFormatPr defaultColWidth="8.85546875" defaultRowHeight="15" x14ac:dyDescent="0.35"/>
  <cols>
    <col min="1" max="1" width="9.140625" style="190" customWidth="1"/>
    <col min="2" max="3" width="40.42578125" style="190" customWidth="1"/>
    <col min="4" max="4" width="32.28515625" style="190" customWidth="1"/>
    <col min="5" max="5" width="19.42578125" style="190" customWidth="1"/>
    <col min="6" max="6" width="12.7109375" style="190" customWidth="1"/>
    <col min="7" max="7" width="26" style="192" hidden="1" customWidth="1"/>
    <col min="8" max="8" width="18.85546875" style="192" hidden="1" customWidth="1"/>
    <col min="9" max="9" width="10.7109375" style="192" customWidth="1"/>
    <col min="10" max="10" width="70.140625" style="190" customWidth="1"/>
    <col min="11" max="16384" width="8.85546875" style="190"/>
  </cols>
  <sheetData>
    <row r="1" spans="1:10" ht="30" customHeight="1" x14ac:dyDescent="0.35">
      <c r="A1" s="182" t="s">
        <v>30</v>
      </c>
      <c r="B1" s="182" t="s">
        <v>29</v>
      </c>
      <c r="C1" s="182" t="s">
        <v>31</v>
      </c>
      <c r="D1" s="182" t="s">
        <v>328</v>
      </c>
      <c r="E1" s="182" t="s">
        <v>329</v>
      </c>
      <c r="F1" s="182" t="s">
        <v>330</v>
      </c>
      <c r="G1" s="182" t="s">
        <v>252</v>
      </c>
      <c r="H1" s="182" t="s">
        <v>251</v>
      </c>
      <c r="I1" s="182" t="s">
        <v>331</v>
      </c>
      <c r="J1" s="182" t="s">
        <v>32</v>
      </c>
    </row>
    <row r="2" spans="1:10" ht="75" x14ac:dyDescent="0.35">
      <c r="A2" s="181">
        <v>1</v>
      </c>
      <c r="B2" s="181" t="s">
        <v>36</v>
      </c>
      <c r="C2" s="181" t="s">
        <v>49</v>
      </c>
      <c r="D2" s="201"/>
      <c r="E2" s="179">
        <v>1</v>
      </c>
      <c r="F2" s="179">
        <v>1</v>
      </c>
      <c r="G2" s="179">
        <v>600</v>
      </c>
      <c r="H2" s="179" t="s">
        <v>253</v>
      </c>
      <c r="I2" s="179">
        <f>E2*F2</f>
        <v>1</v>
      </c>
      <c r="J2" s="181" t="s">
        <v>160</v>
      </c>
    </row>
    <row r="3" spans="1:10" ht="150" x14ac:dyDescent="0.35">
      <c r="A3" s="181">
        <v>2</v>
      </c>
      <c r="B3" s="181" t="s">
        <v>36</v>
      </c>
      <c r="C3" s="181" t="s">
        <v>161</v>
      </c>
      <c r="D3" s="208" t="s">
        <v>631</v>
      </c>
      <c r="E3" s="179">
        <v>1</v>
      </c>
      <c r="F3" s="179">
        <v>1</v>
      </c>
      <c r="G3" s="179">
        <v>600</v>
      </c>
      <c r="H3" s="179" t="s">
        <v>253</v>
      </c>
      <c r="I3" s="179">
        <f t="shared" ref="I3:I66" si="0">E3*F3</f>
        <v>1</v>
      </c>
      <c r="J3" s="181" t="s">
        <v>162</v>
      </c>
    </row>
    <row r="4" spans="1:10" ht="90" x14ac:dyDescent="0.35">
      <c r="A4" s="181">
        <v>3</v>
      </c>
      <c r="B4" s="181" t="s">
        <v>36</v>
      </c>
      <c r="C4" s="181" t="s">
        <v>50</v>
      </c>
      <c r="D4" s="210" t="s">
        <v>632</v>
      </c>
      <c r="E4" s="179">
        <v>1</v>
      </c>
      <c r="F4" s="179">
        <v>1</v>
      </c>
      <c r="G4" s="179">
        <v>600</v>
      </c>
      <c r="H4" s="179" t="s">
        <v>253</v>
      </c>
      <c r="I4" s="179">
        <f t="shared" si="0"/>
        <v>1</v>
      </c>
      <c r="J4" s="181" t="s">
        <v>163</v>
      </c>
    </row>
    <row r="5" spans="1:10" ht="60" x14ac:dyDescent="0.35">
      <c r="A5" s="181">
        <v>4</v>
      </c>
      <c r="B5" s="181" t="s">
        <v>36</v>
      </c>
      <c r="C5" s="181" t="s">
        <v>51</v>
      </c>
      <c r="D5" s="202"/>
      <c r="E5" s="179">
        <v>1</v>
      </c>
      <c r="F5" s="179">
        <v>1</v>
      </c>
      <c r="G5" s="179">
        <v>600</v>
      </c>
      <c r="H5" s="179" t="s">
        <v>253</v>
      </c>
      <c r="I5" s="179">
        <f t="shared" si="0"/>
        <v>1</v>
      </c>
      <c r="J5" s="181" t="s">
        <v>164</v>
      </c>
    </row>
    <row r="6" spans="1:10" ht="165" x14ac:dyDescent="0.35">
      <c r="A6" s="181">
        <v>5</v>
      </c>
      <c r="B6" s="181" t="s">
        <v>36</v>
      </c>
      <c r="C6" s="181" t="s">
        <v>52</v>
      </c>
      <c r="D6" s="202"/>
      <c r="E6" s="179">
        <v>1</v>
      </c>
      <c r="F6" s="179">
        <v>1</v>
      </c>
      <c r="G6" s="179">
        <v>600</v>
      </c>
      <c r="H6" s="179" t="s">
        <v>253</v>
      </c>
      <c r="I6" s="179">
        <f t="shared" si="0"/>
        <v>1</v>
      </c>
      <c r="J6" s="181" t="s">
        <v>165</v>
      </c>
    </row>
    <row r="7" spans="1:10" ht="60" x14ac:dyDescent="0.35">
      <c r="A7" s="181">
        <v>6</v>
      </c>
      <c r="B7" s="181" t="s">
        <v>34</v>
      </c>
      <c r="C7" s="181" t="s">
        <v>53</v>
      </c>
      <c r="D7" s="202"/>
      <c r="E7" s="179">
        <v>1</v>
      </c>
      <c r="F7" s="179">
        <v>1</v>
      </c>
      <c r="G7" s="179">
        <v>400</v>
      </c>
      <c r="H7" s="179" t="s">
        <v>253</v>
      </c>
      <c r="I7" s="179">
        <f t="shared" si="0"/>
        <v>1</v>
      </c>
      <c r="J7" s="181" t="s">
        <v>167</v>
      </c>
    </row>
    <row r="8" spans="1:10" ht="300" x14ac:dyDescent="0.35">
      <c r="A8" s="181">
        <v>7</v>
      </c>
      <c r="B8" s="181" t="s">
        <v>34</v>
      </c>
      <c r="C8" s="181" t="s">
        <v>54</v>
      </c>
      <c r="D8" s="181"/>
      <c r="E8" s="179">
        <v>1</v>
      </c>
      <c r="F8" s="179">
        <v>2</v>
      </c>
      <c r="G8" s="179">
        <v>500</v>
      </c>
      <c r="H8" s="179" t="s">
        <v>253</v>
      </c>
      <c r="I8" s="179">
        <f t="shared" si="0"/>
        <v>2</v>
      </c>
      <c r="J8" s="181" t="s">
        <v>166</v>
      </c>
    </row>
    <row r="9" spans="1:10" ht="135" x14ac:dyDescent="0.35">
      <c r="A9" s="181">
        <v>8</v>
      </c>
      <c r="B9" s="181" t="s">
        <v>34</v>
      </c>
      <c r="C9" s="181" t="s">
        <v>55</v>
      </c>
      <c r="D9" s="181"/>
      <c r="E9" s="179">
        <v>1</v>
      </c>
      <c r="F9" s="179">
        <v>1</v>
      </c>
      <c r="G9" s="179">
        <v>300</v>
      </c>
      <c r="H9" s="179" t="s">
        <v>253</v>
      </c>
      <c r="I9" s="179">
        <f t="shared" si="0"/>
        <v>1</v>
      </c>
      <c r="J9" s="181" t="s">
        <v>168</v>
      </c>
    </row>
    <row r="10" spans="1:10" ht="105" x14ac:dyDescent="0.35">
      <c r="A10" s="181">
        <v>9</v>
      </c>
      <c r="B10" s="181" t="s">
        <v>34</v>
      </c>
      <c r="C10" s="181" t="s">
        <v>56</v>
      </c>
      <c r="D10" s="181"/>
      <c r="E10" s="179">
        <v>1</v>
      </c>
      <c r="F10" s="179">
        <v>1</v>
      </c>
      <c r="G10" s="179">
        <v>300</v>
      </c>
      <c r="H10" s="179" t="s">
        <v>253</v>
      </c>
      <c r="I10" s="179">
        <f t="shared" si="0"/>
        <v>1</v>
      </c>
      <c r="J10" s="181" t="s">
        <v>169</v>
      </c>
    </row>
    <row r="11" spans="1:10" ht="225" x14ac:dyDescent="0.35">
      <c r="A11" s="181">
        <v>10</v>
      </c>
      <c r="B11" s="181" t="s">
        <v>34</v>
      </c>
      <c r="C11" s="181" t="s">
        <v>57</v>
      </c>
      <c r="D11" s="181"/>
      <c r="E11" s="179">
        <v>1</v>
      </c>
      <c r="F11" s="179">
        <v>2</v>
      </c>
      <c r="G11" s="179">
        <v>500</v>
      </c>
      <c r="H11" s="179" t="s">
        <v>253</v>
      </c>
      <c r="I11" s="179">
        <f t="shared" si="0"/>
        <v>2</v>
      </c>
      <c r="J11" s="181" t="s">
        <v>170</v>
      </c>
    </row>
    <row r="12" spans="1:10" ht="90" x14ac:dyDescent="0.35">
      <c r="A12" s="181">
        <v>11</v>
      </c>
      <c r="B12" s="181" t="s">
        <v>34</v>
      </c>
      <c r="C12" s="181" t="s">
        <v>58</v>
      </c>
      <c r="D12" s="181"/>
      <c r="E12" s="179">
        <v>1</v>
      </c>
      <c r="F12" s="179">
        <v>1</v>
      </c>
      <c r="G12" s="179">
        <v>500</v>
      </c>
      <c r="H12" s="179" t="s">
        <v>253</v>
      </c>
      <c r="I12" s="179">
        <f t="shared" si="0"/>
        <v>1</v>
      </c>
      <c r="J12" s="181" t="s">
        <v>171</v>
      </c>
    </row>
    <row r="13" spans="1:10" ht="90" x14ac:dyDescent="0.35">
      <c r="A13" s="181">
        <v>12</v>
      </c>
      <c r="B13" s="181" t="s">
        <v>34</v>
      </c>
      <c r="C13" s="181" t="s">
        <v>59</v>
      </c>
      <c r="D13" s="181"/>
      <c r="E13" s="179">
        <v>1</v>
      </c>
      <c r="F13" s="179">
        <v>1</v>
      </c>
      <c r="G13" s="179">
        <v>500</v>
      </c>
      <c r="H13" s="179" t="s">
        <v>253</v>
      </c>
      <c r="I13" s="179">
        <f t="shared" si="0"/>
        <v>1</v>
      </c>
      <c r="J13" s="181" t="s">
        <v>172</v>
      </c>
    </row>
    <row r="14" spans="1:10" ht="150" x14ac:dyDescent="0.35">
      <c r="A14" s="181">
        <v>13</v>
      </c>
      <c r="B14" s="181" t="s">
        <v>34</v>
      </c>
      <c r="C14" s="181" t="s">
        <v>60</v>
      </c>
      <c r="D14" s="181"/>
      <c r="E14" s="179">
        <v>1</v>
      </c>
      <c r="F14" s="179">
        <v>1</v>
      </c>
      <c r="G14" s="179">
        <v>500</v>
      </c>
      <c r="H14" s="179" t="s">
        <v>253</v>
      </c>
      <c r="I14" s="179">
        <f t="shared" si="0"/>
        <v>1</v>
      </c>
      <c r="J14" s="181" t="s">
        <v>173</v>
      </c>
    </row>
    <row r="15" spans="1:10" ht="105" x14ac:dyDescent="0.35">
      <c r="A15" s="181">
        <v>14</v>
      </c>
      <c r="B15" s="181" t="s">
        <v>34</v>
      </c>
      <c r="C15" s="181" t="s">
        <v>61</v>
      </c>
      <c r="D15" s="181"/>
      <c r="E15" s="179">
        <v>1</v>
      </c>
      <c r="F15" s="179">
        <v>1</v>
      </c>
      <c r="G15" s="179">
        <v>500</v>
      </c>
      <c r="H15" s="179" t="s">
        <v>253</v>
      </c>
      <c r="I15" s="179">
        <f t="shared" si="0"/>
        <v>1</v>
      </c>
      <c r="J15" s="181" t="s">
        <v>174</v>
      </c>
    </row>
    <row r="16" spans="1:10" ht="135" x14ac:dyDescent="0.35">
      <c r="A16" s="181">
        <v>15</v>
      </c>
      <c r="B16" s="181" t="s">
        <v>34</v>
      </c>
      <c r="C16" s="181" t="s">
        <v>62</v>
      </c>
      <c r="D16" s="181"/>
      <c r="E16" s="179">
        <v>1</v>
      </c>
      <c r="F16" s="179">
        <v>1</v>
      </c>
      <c r="G16" s="179">
        <v>500</v>
      </c>
      <c r="H16" s="179" t="s">
        <v>253</v>
      </c>
      <c r="I16" s="179">
        <f t="shared" si="0"/>
        <v>1</v>
      </c>
      <c r="J16" s="181" t="s">
        <v>175</v>
      </c>
    </row>
    <row r="17" spans="1:10" ht="60" x14ac:dyDescent="0.35">
      <c r="A17" s="181">
        <v>16</v>
      </c>
      <c r="B17" s="181" t="s">
        <v>34</v>
      </c>
      <c r="C17" s="181" t="s">
        <v>63</v>
      </c>
      <c r="D17" s="181"/>
      <c r="E17" s="179">
        <v>1</v>
      </c>
      <c r="F17" s="179">
        <v>1</v>
      </c>
      <c r="G17" s="179">
        <v>400</v>
      </c>
      <c r="H17" s="179" t="s">
        <v>253</v>
      </c>
      <c r="I17" s="179">
        <f t="shared" si="0"/>
        <v>1</v>
      </c>
      <c r="J17" s="181" t="s">
        <v>176</v>
      </c>
    </row>
    <row r="18" spans="1:10" ht="180" x14ac:dyDescent="0.35">
      <c r="A18" s="181">
        <v>17</v>
      </c>
      <c r="B18" s="181" t="s">
        <v>35</v>
      </c>
      <c r="C18" s="181" t="s">
        <v>64</v>
      </c>
      <c r="D18" s="181"/>
      <c r="E18" s="179">
        <v>1</v>
      </c>
      <c r="F18" s="179">
        <v>1</v>
      </c>
      <c r="G18" s="179">
        <v>1000</v>
      </c>
      <c r="H18" s="179" t="s">
        <v>253</v>
      </c>
      <c r="I18" s="179">
        <f t="shared" si="0"/>
        <v>1</v>
      </c>
      <c r="J18" s="181" t="s">
        <v>177</v>
      </c>
    </row>
    <row r="19" spans="1:10" ht="180" x14ac:dyDescent="0.35">
      <c r="A19" s="181">
        <v>18</v>
      </c>
      <c r="B19" s="181" t="s">
        <v>35</v>
      </c>
      <c r="C19" s="181" t="s">
        <v>65</v>
      </c>
      <c r="D19" s="181"/>
      <c r="E19" s="179">
        <v>1</v>
      </c>
      <c r="F19" s="179">
        <v>1</v>
      </c>
      <c r="G19" s="179">
        <v>1000</v>
      </c>
      <c r="H19" s="179" t="s">
        <v>253</v>
      </c>
      <c r="I19" s="179">
        <f t="shared" si="0"/>
        <v>1</v>
      </c>
      <c r="J19" s="181" t="s">
        <v>177</v>
      </c>
    </row>
    <row r="20" spans="1:10" ht="409.5" x14ac:dyDescent="0.35">
      <c r="A20" s="181">
        <v>19</v>
      </c>
      <c r="B20" s="181" t="s">
        <v>35</v>
      </c>
      <c r="C20" s="181" t="s">
        <v>66</v>
      </c>
      <c r="D20" s="181"/>
      <c r="E20" s="179">
        <v>1</v>
      </c>
      <c r="F20" s="179">
        <v>1</v>
      </c>
      <c r="G20" s="179">
        <v>1000</v>
      </c>
      <c r="H20" s="179" t="s">
        <v>253</v>
      </c>
      <c r="I20" s="179">
        <f t="shared" si="0"/>
        <v>1</v>
      </c>
      <c r="J20" s="181" t="s">
        <v>179</v>
      </c>
    </row>
    <row r="21" spans="1:10" ht="60" x14ac:dyDescent="0.35">
      <c r="A21" s="181">
        <v>20</v>
      </c>
      <c r="B21" s="181" t="s">
        <v>35</v>
      </c>
      <c r="C21" s="181" t="s">
        <v>180</v>
      </c>
      <c r="D21" s="181"/>
      <c r="E21" s="179">
        <v>1</v>
      </c>
      <c r="F21" s="179">
        <v>1</v>
      </c>
      <c r="G21" s="179">
        <v>1000</v>
      </c>
      <c r="H21" s="179" t="s">
        <v>253</v>
      </c>
      <c r="I21" s="179">
        <f t="shared" si="0"/>
        <v>1</v>
      </c>
      <c r="J21" s="181"/>
    </row>
    <row r="22" spans="1:10" ht="45" x14ac:dyDescent="0.35">
      <c r="A22" s="181">
        <v>21</v>
      </c>
      <c r="B22" s="181" t="s">
        <v>35</v>
      </c>
      <c r="C22" s="181" t="s">
        <v>67</v>
      </c>
      <c r="D22" s="181"/>
      <c r="E22" s="179">
        <v>1</v>
      </c>
      <c r="F22" s="179">
        <v>1</v>
      </c>
      <c r="G22" s="179">
        <v>1000</v>
      </c>
      <c r="H22" s="179" t="s">
        <v>253</v>
      </c>
      <c r="I22" s="179">
        <f t="shared" si="0"/>
        <v>1</v>
      </c>
      <c r="J22" s="181" t="s">
        <v>181</v>
      </c>
    </row>
    <row r="23" spans="1:10" ht="345" x14ac:dyDescent="0.35">
      <c r="A23" s="181">
        <v>22</v>
      </c>
      <c r="B23" s="181" t="s">
        <v>35</v>
      </c>
      <c r="C23" s="181" t="s">
        <v>68</v>
      </c>
      <c r="D23" s="181"/>
      <c r="E23" s="179">
        <v>1</v>
      </c>
      <c r="F23" s="179">
        <v>1</v>
      </c>
      <c r="G23" s="179">
        <v>1000</v>
      </c>
      <c r="H23" s="179" t="s">
        <v>253</v>
      </c>
      <c r="I23" s="179">
        <f t="shared" si="0"/>
        <v>1</v>
      </c>
      <c r="J23" s="181" t="s">
        <v>280</v>
      </c>
    </row>
    <row r="24" spans="1:10" ht="360" x14ac:dyDescent="0.35">
      <c r="A24" s="181">
        <v>23</v>
      </c>
      <c r="B24" s="181" t="s">
        <v>35</v>
      </c>
      <c r="C24" s="181" t="s">
        <v>69</v>
      </c>
      <c r="D24" s="181"/>
      <c r="E24" s="179">
        <v>1</v>
      </c>
      <c r="F24" s="179">
        <v>1</v>
      </c>
      <c r="G24" s="179">
        <v>1000</v>
      </c>
      <c r="H24" s="179" t="s">
        <v>253</v>
      </c>
      <c r="I24" s="179">
        <f t="shared" si="0"/>
        <v>1</v>
      </c>
      <c r="J24" s="181" t="s">
        <v>182</v>
      </c>
    </row>
    <row r="25" spans="1:10" ht="90" x14ac:dyDescent="0.35">
      <c r="A25" s="181">
        <v>24</v>
      </c>
      <c r="B25" s="181" t="s">
        <v>35</v>
      </c>
      <c r="C25" s="181" t="s">
        <v>70</v>
      </c>
      <c r="D25" s="181"/>
      <c r="E25" s="179">
        <v>1</v>
      </c>
      <c r="F25" s="179">
        <v>1</v>
      </c>
      <c r="G25" s="179">
        <v>800</v>
      </c>
      <c r="H25" s="179" t="s">
        <v>253</v>
      </c>
      <c r="I25" s="179">
        <f t="shared" si="0"/>
        <v>1</v>
      </c>
      <c r="J25" s="181"/>
    </row>
    <row r="26" spans="1:10" ht="60" x14ac:dyDescent="0.35">
      <c r="A26" s="181">
        <v>25</v>
      </c>
      <c r="B26" s="181" t="s">
        <v>36</v>
      </c>
      <c r="C26" s="181" t="s">
        <v>71</v>
      </c>
      <c r="D26" s="212"/>
      <c r="E26" s="179">
        <v>1</v>
      </c>
      <c r="F26" s="179">
        <v>1</v>
      </c>
      <c r="G26" s="179">
        <v>800</v>
      </c>
      <c r="H26" s="179" t="s">
        <v>253</v>
      </c>
      <c r="I26" s="179">
        <f t="shared" si="0"/>
        <v>1</v>
      </c>
      <c r="J26" s="181" t="s">
        <v>183</v>
      </c>
    </row>
    <row r="27" spans="1:10" ht="75" x14ac:dyDescent="0.35">
      <c r="A27" s="181">
        <v>26</v>
      </c>
      <c r="B27" s="181" t="s">
        <v>36</v>
      </c>
      <c r="C27" s="181" t="s">
        <v>72</v>
      </c>
      <c r="D27" s="212"/>
      <c r="E27" s="179">
        <v>1</v>
      </c>
      <c r="F27" s="179">
        <v>1</v>
      </c>
      <c r="G27" s="179">
        <v>800</v>
      </c>
      <c r="H27" s="179" t="s">
        <v>253</v>
      </c>
      <c r="I27" s="179">
        <f t="shared" si="0"/>
        <v>1</v>
      </c>
      <c r="J27" s="181" t="s">
        <v>184</v>
      </c>
    </row>
    <row r="28" spans="1:10" ht="60" x14ac:dyDescent="0.35">
      <c r="A28" s="181">
        <v>27</v>
      </c>
      <c r="B28" s="181" t="s">
        <v>36</v>
      </c>
      <c r="C28" s="181" t="s">
        <v>73</v>
      </c>
      <c r="D28" s="212"/>
      <c r="E28" s="179">
        <v>1</v>
      </c>
      <c r="F28" s="179">
        <v>1</v>
      </c>
      <c r="G28" s="179">
        <v>800</v>
      </c>
      <c r="H28" s="179" t="s">
        <v>253</v>
      </c>
      <c r="I28" s="179">
        <f t="shared" si="0"/>
        <v>1</v>
      </c>
      <c r="J28" s="181" t="s">
        <v>185</v>
      </c>
    </row>
    <row r="29" spans="1:10" ht="45" x14ac:dyDescent="0.35">
      <c r="A29" s="181">
        <v>28</v>
      </c>
      <c r="B29" s="181" t="s">
        <v>36</v>
      </c>
      <c r="C29" s="181" t="s">
        <v>74</v>
      </c>
      <c r="D29" s="212"/>
      <c r="E29" s="179">
        <v>1</v>
      </c>
      <c r="F29" s="179">
        <v>1</v>
      </c>
      <c r="G29" s="179">
        <v>800</v>
      </c>
      <c r="H29" s="179" t="s">
        <v>253</v>
      </c>
      <c r="I29" s="179">
        <f t="shared" si="0"/>
        <v>1</v>
      </c>
      <c r="J29" s="181" t="s">
        <v>186</v>
      </c>
    </row>
    <row r="30" spans="1:10" ht="90" x14ac:dyDescent="0.35">
      <c r="A30" s="181">
        <v>29</v>
      </c>
      <c r="B30" s="181" t="s">
        <v>36</v>
      </c>
      <c r="C30" s="181" t="s">
        <v>75</v>
      </c>
      <c r="D30" s="181"/>
      <c r="E30" s="179">
        <v>1</v>
      </c>
      <c r="F30" s="179">
        <v>1</v>
      </c>
      <c r="G30" s="179">
        <v>800</v>
      </c>
      <c r="H30" s="179" t="s">
        <v>253</v>
      </c>
      <c r="I30" s="179">
        <f t="shared" si="0"/>
        <v>1</v>
      </c>
      <c r="J30" s="181" t="s">
        <v>187</v>
      </c>
    </row>
    <row r="31" spans="1:10" ht="60" x14ac:dyDescent="0.35">
      <c r="A31" s="181">
        <v>30</v>
      </c>
      <c r="B31" s="181" t="s">
        <v>36</v>
      </c>
      <c r="C31" s="181" t="s">
        <v>76</v>
      </c>
      <c r="D31" s="212"/>
      <c r="E31" s="179">
        <v>1</v>
      </c>
      <c r="F31" s="179">
        <v>1</v>
      </c>
      <c r="G31" s="179">
        <v>800</v>
      </c>
      <c r="H31" s="179" t="s">
        <v>253</v>
      </c>
      <c r="I31" s="179">
        <f t="shared" si="0"/>
        <v>1</v>
      </c>
      <c r="J31" s="181" t="s">
        <v>188</v>
      </c>
    </row>
    <row r="32" spans="1:10" ht="225" x14ac:dyDescent="0.35">
      <c r="A32" s="181">
        <v>31</v>
      </c>
      <c r="B32" s="181" t="s">
        <v>36</v>
      </c>
      <c r="C32" s="181" t="s">
        <v>77</v>
      </c>
      <c r="D32" s="181"/>
      <c r="E32" s="179">
        <v>1</v>
      </c>
      <c r="F32" s="179">
        <v>1</v>
      </c>
      <c r="G32" s="179">
        <v>800</v>
      </c>
      <c r="H32" s="179" t="s">
        <v>253</v>
      </c>
      <c r="I32" s="179">
        <f t="shared" si="0"/>
        <v>1</v>
      </c>
      <c r="J32" s="181" t="s">
        <v>189</v>
      </c>
    </row>
    <row r="33" spans="1:10" ht="180" x14ac:dyDescent="0.35">
      <c r="A33" s="181">
        <v>32</v>
      </c>
      <c r="B33" s="181" t="s">
        <v>37</v>
      </c>
      <c r="C33" s="181" t="s">
        <v>78</v>
      </c>
      <c r="D33" s="181"/>
      <c r="E33" s="179">
        <v>1</v>
      </c>
      <c r="F33" s="179">
        <v>1</v>
      </c>
      <c r="G33" s="179">
        <v>800</v>
      </c>
      <c r="H33" s="179" t="s">
        <v>253</v>
      </c>
      <c r="I33" s="179">
        <f t="shared" si="0"/>
        <v>1</v>
      </c>
      <c r="J33" s="181" t="s">
        <v>190</v>
      </c>
    </row>
    <row r="34" spans="1:10" ht="60" x14ac:dyDescent="0.35">
      <c r="A34" s="181">
        <v>33</v>
      </c>
      <c r="B34" s="181" t="s">
        <v>37</v>
      </c>
      <c r="C34" s="181" t="s">
        <v>79</v>
      </c>
      <c r="D34" s="181"/>
      <c r="E34" s="179">
        <v>1</v>
      </c>
      <c r="F34" s="179">
        <v>1</v>
      </c>
      <c r="G34" s="179">
        <v>500</v>
      </c>
      <c r="H34" s="179" t="s">
        <v>253</v>
      </c>
      <c r="I34" s="179">
        <f t="shared" si="0"/>
        <v>1</v>
      </c>
      <c r="J34" s="181" t="s">
        <v>191</v>
      </c>
    </row>
    <row r="35" spans="1:10" ht="60" x14ac:dyDescent="0.35">
      <c r="A35" s="181">
        <v>34</v>
      </c>
      <c r="B35" s="181" t="s">
        <v>37</v>
      </c>
      <c r="C35" s="181" t="s">
        <v>80</v>
      </c>
      <c r="D35" s="181"/>
      <c r="E35" s="179">
        <v>1</v>
      </c>
      <c r="F35" s="179">
        <v>1</v>
      </c>
      <c r="G35" s="179">
        <v>200</v>
      </c>
      <c r="H35" s="179" t="s">
        <v>253</v>
      </c>
      <c r="I35" s="179">
        <f t="shared" si="0"/>
        <v>1</v>
      </c>
      <c r="J35" s="181" t="s">
        <v>192</v>
      </c>
    </row>
    <row r="36" spans="1:10" ht="45" x14ac:dyDescent="0.35">
      <c r="A36" s="181">
        <v>35</v>
      </c>
      <c r="B36" s="181" t="s">
        <v>37</v>
      </c>
      <c r="C36" s="181" t="s">
        <v>81</v>
      </c>
      <c r="D36" s="181"/>
      <c r="E36" s="179">
        <v>1</v>
      </c>
      <c r="F36" s="179">
        <v>1</v>
      </c>
      <c r="G36" s="179">
        <v>200</v>
      </c>
      <c r="H36" s="179" t="s">
        <v>253</v>
      </c>
      <c r="I36" s="179">
        <f t="shared" si="0"/>
        <v>1</v>
      </c>
      <c r="J36" s="181" t="s">
        <v>193</v>
      </c>
    </row>
    <row r="37" spans="1:10" ht="90" x14ac:dyDescent="0.35">
      <c r="A37" s="181">
        <v>36</v>
      </c>
      <c r="B37" s="181" t="s">
        <v>37</v>
      </c>
      <c r="C37" s="181" t="s">
        <v>82</v>
      </c>
      <c r="D37" s="181"/>
      <c r="E37" s="179">
        <v>1</v>
      </c>
      <c r="F37" s="179">
        <v>1</v>
      </c>
      <c r="G37" s="179">
        <v>200</v>
      </c>
      <c r="H37" s="179" t="s">
        <v>253</v>
      </c>
      <c r="I37" s="179">
        <f t="shared" si="0"/>
        <v>1</v>
      </c>
      <c r="J37" s="181" t="s">
        <v>194</v>
      </c>
    </row>
    <row r="38" spans="1:10" ht="60" x14ac:dyDescent="0.35">
      <c r="A38" s="181">
        <v>37</v>
      </c>
      <c r="B38" s="181" t="s">
        <v>37</v>
      </c>
      <c r="C38" s="181" t="s">
        <v>83</v>
      </c>
      <c r="D38" s="181"/>
      <c r="E38" s="179">
        <v>1</v>
      </c>
      <c r="F38" s="179">
        <v>1</v>
      </c>
      <c r="G38" s="179">
        <v>500</v>
      </c>
      <c r="H38" s="179" t="s">
        <v>253</v>
      </c>
      <c r="I38" s="179">
        <f t="shared" si="0"/>
        <v>1</v>
      </c>
      <c r="J38" s="181" t="s">
        <v>195</v>
      </c>
    </row>
    <row r="39" spans="1:10" ht="105" x14ac:dyDescent="0.35">
      <c r="A39" s="181">
        <v>38</v>
      </c>
      <c r="B39" s="181" t="s">
        <v>37</v>
      </c>
      <c r="C39" s="181" t="s">
        <v>84</v>
      </c>
      <c r="D39" s="181"/>
      <c r="E39" s="179">
        <v>1</v>
      </c>
      <c r="F39" s="179">
        <v>1</v>
      </c>
      <c r="G39" s="179">
        <v>500</v>
      </c>
      <c r="H39" s="179" t="s">
        <v>253</v>
      </c>
      <c r="I39" s="179">
        <f t="shared" si="0"/>
        <v>1</v>
      </c>
      <c r="J39" s="181" t="s">
        <v>196</v>
      </c>
    </row>
    <row r="40" spans="1:10" ht="60" x14ac:dyDescent="0.35">
      <c r="A40" s="181">
        <v>39</v>
      </c>
      <c r="B40" s="181" t="s">
        <v>37</v>
      </c>
      <c r="C40" s="181" t="s">
        <v>85</v>
      </c>
      <c r="D40" s="181"/>
      <c r="E40" s="179">
        <v>1</v>
      </c>
      <c r="F40" s="179">
        <v>1</v>
      </c>
      <c r="G40" s="179">
        <v>200</v>
      </c>
      <c r="H40" s="179" t="s">
        <v>253</v>
      </c>
      <c r="I40" s="179">
        <f t="shared" si="0"/>
        <v>1</v>
      </c>
      <c r="J40" s="181" t="s">
        <v>197</v>
      </c>
    </row>
    <row r="41" spans="1:10" ht="135" x14ac:dyDescent="0.35">
      <c r="A41" s="181">
        <v>40</v>
      </c>
      <c r="B41" s="181" t="s">
        <v>37</v>
      </c>
      <c r="C41" s="202" t="s">
        <v>86</v>
      </c>
      <c r="D41" s="210" t="s">
        <v>634</v>
      </c>
      <c r="E41" s="179">
        <v>1</v>
      </c>
      <c r="F41" s="179">
        <v>1</v>
      </c>
      <c r="G41" s="179">
        <v>500</v>
      </c>
      <c r="H41" s="179" t="s">
        <v>253</v>
      </c>
      <c r="I41" s="179">
        <f t="shared" si="0"/>
        <v>1</v>
      </c>
      <c r="J41" s="181" t="s">
        <v>198</v>
      </c>
    </row>
    <row r="42" spans="1:10" ht="90" x14ac:dyDescent="0.35">
      <c r="A42" s="181">
        <v>41</v>
      </c>
      <c r="B42" s="181" t="s">
        <v>37</v>
      </c>
      <c r="C42" s="202" t="s">
        <v>87</v>
      </c>
      <c r="D42" s="202"/>
      <c r="E42" s="179">
        <v>1</v>
      </c>
      <c r="F42" s="179">
        <v>1</v>
      </c>
      <c r="G42" s="179">
        <v>500</v>
      </c>
      <c r="H42" s="179" t="s">
        <v>253</v>
      </c>
      <c r="I42" s="179">
        <f t="shared" si="0"/>
        <v>1</v>
      </c>
      <c r="J42" s="181" t="s">
        <v>199</v>
      </c>
    </row>
    <row r="43" spans="1:10" ht="60" x14ac:dyDescent="0.35">
      <c r="A43" s="181">
        <v>42</v>
      </c>
      <c r="B43" s="181" t="s">
        <v>38</v>
      </c>
      <c r="C43" s="181" t="s">
        <v>88</v>
      </c>
      <c r="D43" s="181"/>
      <c r="E43" s="179">
        <v>1</v>
      </c>
      <c r="F43" s="179">
        <v>1</v>
      </c>
      <c r="G43" s="179">
        <v>500</v>
      </c>
      <c r="H43" s="179" t="s">
        <v>253</v>
      </c>
      <c r="I43" s="179">
        <f t="shared" si="0"/>
        <v>1</v>
      </c>
      <c r="J43" s="181" t="s">
        <v>201</v>
      </c>
    </row>
    <row r="44" spans="1:10" ht="75" x14ac:dyDescent="0.35">
      <c r="A44" s="181">
        <v>43</v>
      </c>
      <c r="B44" s="181" t="s">
        <v>38</v>
      </c>
      <c r="C44" s="181" t="s">
        <v>89</v>
      </c>
      <c r="D44" s="181"/>
      <c r="E44" s="179">
        <v>1</v>
      </c>
      <c r="F44" s="179">
        <v>1</v>
      </c>
      <c r="G44" s="179">
        <v>500</v>
      </c>
      <c r="H44" s="179" t="s">
        <v>253</v>
      </c>
      <c r="I44" s="179">
        <f t="shared" si="0"/>
        <v>1</v>
      </c>
      <c r="J44" s="181" t="s">
        <v>202</v>
      </c>
    </row>
    <row r="45" spans="1:10" ht="105" x14ac:dyDescent="0.35">
      <c r="A45" s="181">
        <v>44</v>
      </c>
      <c r="B45" s="181" t="s">
        <v>38</v>
      </c>
      <c r="C45" s="181" t="s">
        <v>200</v>
      </c>
      <c r="D45" s="181"/>
      <c r="E45" s="179">
        <v>1</v>
      </c>
      <c r="F45" s="179">
        <v>1</v>
      </c>
      <c r="G45" s="179">
        <v>800</v>
      </c>
      <c r="H45" s="179" t="s">
        <v>253</v>
      </c>
      <c r="I45" s="179">
        <f t="shared" si="0"/>
        <v>1</v>
      </c>
      <c r="J45" s="181" t="s">
        <v>203</v>
      </c>
    </row>
    <row r="46" spans="1:10" ht="105" x14ac:dyDescent="0.35">
      <c r="A46" s="181">
        <v>45</v>
      </c>
      <c r="B46" s="181" t="s">
        <v>38</v>
      </c>
      <c r="C46" s="181" t="s">
        <v>90</v>
      </c>
      <c r="D46" s="181"/>
      <c r="E46" s="179">
        <v>1</v>
      </c>
      <c r="F46" s="179">
        <v>1</v>
      </c>
      <c r="G46" s="179">
        <v>800</v>
      </c>
      <c r="H46" s="179" t="s">
        <v>253</v>
      </c>
      <c r="I46" s="179">
        <f t="shared" si="0"/>
        <v>1</v>
      </c>
      <c r="J46" s="181" t="s">
        <v>204</v>
      </c>
    </row>
    <row r="47" spans="1:10" ht="45" x14ac:dyDescent="0.35">
      <c r="A47" s="181">
        <v>46</v>
      </c>
      <c r="B47" s="181" t="s">
        <v>38</v>
      </c>
      <c r="C47" s="181" t="s">
        <v>91</v>
      </c>
      <c r="D47" s="181"/>
      <c r="E47" s="179">
        <v>1</v>
      </c>
      <c r="F47" s="179">
        <v>1</v>
      </c>
      <c r="G47" s="179">
        <v>500</v>
      </c>
      <c r="H47" s="179" t="s">
        <v>253</v>
      </c>
      <c r="I47" s="179">
        <f t="shared" si="0"/>
        <v>1</v>
      </c>
      <c r="J47" s="181" t="s">
        <v>205</v>
      </c>
    </row>
    <row r="48" spans="1:10" ht="75" x14ac:dyDescent="0.35">
      <c r="A48" s="181">
        <v>47</v>
      </c>
      <c r="B48" s="181" t="s">
        <v>38</v>
      </c>
      <c r="C48" s="181" t="s">
        <v>92</v>
      </c>
      <c r="D48" s="181"/>
      <c r="E48" s="179">
        <v>1</v>
      </c>
      <c r="F48" s="179">
        <v>1</v>
      </c>
      <c r="G48" s="179">
        <v>500</v>
      </c>
      <c r="H48" s="179" t="s">
        <v>253</v>
      </c>
      <c r="I48" s="179">
        <f t="shared" si="0"/>
        <v>1</v>
      </c>
      <c r="J48" s="181" t="s">
        <v>206</v>
      </c>
    </row>
    <row r="49" spans="1:10" ht="195" x14ac:dyDescent="0.35">
      <c r="A49" s="181">
        <v>48</v>
      </c>
      <c r="B49" s="181" t="s">
        <v>38</v>
      </c>
      <c r="C49" s="181" t="s">
        <v>93</v>
      </c>
      <c r="D49" s="181"/>
      <c r="E49" s="179">
        <v>1</v>
      </c>
      <c r="F49" s="179">
        <v>1</v>
      </c>
      <c r="G49" s="179">
        <v>500</v>
      </c>
      <c r="H49" s="179" t="s">
        <v>253</v>
      </c>
      <c r="I49" s="179">
        <f t="shared" si="0"/>
        <v>1</v>
      </c>
      <c r="J49" s="181" t="s">
        <v>223</v>
      </c>
    </row>
    <row r="50" spans="1:10" ht="195" x14ac:dyDescent="0.35">
      <c r="A50" s="181">
        <v>49</v>
      </c>
      <c r="B50" s="181" t="s">
        <v>38</v>
      </c>
      <c r="C50" s="181" t="s">
        <v>94</v>
      </c>
      <c r="D50" s="181"/>
      <c r="E50" s="179">
        <v>1</v>
      </c>
      <c r="F50" s="179">
        <v>1</v>
      </c>
      <c r="G50" s="179">
        <v>500</v>
      </c>
      <c r="H50" s="179" t="s">
        <v>253</v>
      </c>
      <c r="I50" s="179">
        <f t="shared" si="0"/>
        <v>1</v>
      </c>
      <c r="J50" s="181" t="s">
        <v>224</v>
      </c>
    </row>
    <row r="51" spans="1:10" ht="405" x14ac:dyDescent="0.35">
      <c r="A51" s="181">
        <v>50</v>
      </c>
      <c r="B51" s="181" t="s">
        <v>39</v>
      </c>
      <c r="C51" s="181" t="s">
        <v>95</v>
      </c>
      <c r="D51" s="181" t="str">
        <f>CONCATENATE(Processi!E64)</f>
        <v>Tutte le attività relative alla efficace implementazione del sistema gestionale per l'ambiente, sia in sede che nei cantieri mobili e temporanei</v>
      </c>
      <c r="E51" s="179">
        <v>1</v>
      </c>
      <c r="F51" s="179">
        <v>1</v>
      </c>
      <c r="G51" s="179">
        <v>300</v>
      </c>
      <c r="H51" s="179"/>
      <c r="I51" s="179">
        <f t="shared" si="0"/>
        <v>1</v>
      </c>
      <c r="J51" s="181" t="s">
        <v>225</v>
      </c>
    </row>
    <row r="52" spans="1:10" ht="409.5" x14ac:dyDescent="0.35">
      <c r="A52" s="181">
        <v>51</v>
      </c>
      <c r="B52" s="181" t="s">
        <v>39</v>
      </c>
      <c r="C52" s="181" t="s">
        <v>96</v>
      </c>
      <c r="D52" s="181"/>
      <c r="E52" s="179">
        <v>1</v>
      </c>
      <c r="F52" s="179">
        <v>1</v>
      </c>
      <c r="G52" s="179">
        <v>660</v>
      </c>
      <c r="H52" s="179"/>
      <c r="I52" s="179">
        <f t="shared" si="0"/>
        <v>1</v>
      </c>
      <c r="J52" s="181" t="s">
        <v>226</v>
      </c>
    </row>
    <row r="53" spans="1:10" ht="120" x14ac:dyDescent="0.35">
      <c r="A53" s="181">
        <v>52</v>
      </c>
      <c r="B53" s="181" t="s">
        <v>39</v>
      </c>
      <c r="C53" s="181" t="s">
        <v>97</v>
      </c>
      <c r="D53" s="181"/>
      <c r="E53" s="179">
        <v>1</v>
      </c>
      <c r="F53" s="179">
        <v>1</v>
      </c>
      <c r="G53" s="179">
        <v>260</v>
      </c>
      <c r="H53" s="179"/>
      <c r="I53" s="179">
        <f t="shared" si="0"/>
        <v>1</v>
      </c>
      <c r="J53" s="181" t="s">
        <v>239</v>
      </c>
    </row>
    <row r="54" spans="1:10" ht="150" x14ac:dyDescent="0.35">
      <c r="A54" s="181">
        <v>53</v>
      </c>
      <c r="B54" s="181" t="s">
        <v>39</v>
      </c>
      <c r="C54" s="181" t="s">
        <v>98</v>
      </c>
      <c r="D54" s="181"/>
      <c r="E54" s="179">
        <v>1</v>
      </c>
      <c r="F54" s="179">
        <v>1</v>
      </c>
      <c r="G54" s="179">
        <v>260</v>
      </c>
      <c r="H54" s="179"/>
      <c r="I54" s="179">
        <f t="shared" si="0"/>
        <v>1</v>
      </c>
      <c r="J54" s="181" t="s">
        <v>227</v>
      </c>
    </row>
    <row r="55" spans="1:10" ht="150" x14ac:dyDescent="0.35">
      <c r="A55" s="181">
        <v>54</v>
      </c>
      <c r="B55" s="181" t="s">
        <v>39</v>
      </c>
      <c r="C55" s="181" t="s">
        <v>99</v>
      </c>
      <c r="D55" s="181"/>
      <c r="E55" s="179">
        <v>1</v>
      </c>
      <c r="F55" s="179">
        <v>1</v>
      </c>
      <c r="G55" s="179">
        <v>360</v>
      </c>
      <c r="H55" s="179"/>
      <c r="I55" s="179">
        <f t="shared" si="0"/>
        <v>1</v>
      </c>
      <c r="J55" s="181" t="s">
        <v>228</v>
      </c>
    </row>
    <row r="56" spans="1:10" ht="45" x14ac:dyDescent="0.35">
      <c r="A56" s="181">
        <v>55</v>
      </c>
      <c r="B56" s="181" t="s">
        <v>39</v>
      </c>
      <c r="C56" s="181" t="s">
        <v>100</v>
      </c>
      <c r="D56" s="181"/>
      <c r="E56" s="179">
        <v>1</v>
      </c>
      <c r="F56" s="179">
        <v>1</v>
      </c>
      <c r="G56" s="179">
        <v>360</v>
      </c>
      <c r="H56" s="179"/>
      <c r="I56" s="179">
        <f t="shared" si="0"/>
        <v>1</v>
      </c>
      <c r="J56" s="181" t="s">
        <v>229</v>
      </c>
    </row>
    <row r="57" spans="1:10" ht="90" x14ac:dyDescent="0.35">
      <c r="A57" s="181">
        <v>56</v>
      </c>
      <c r="B57" s="181" t="s">
        <v>39</v>
      </c>
      <c r="C57" s="181" t="s">
        <v>101</v>
      </c>
      <c r="D57" s="181"/>
      <c r="E57" s="179">
        <v>1</v>
      </c>
      <c r="F57" s="179">
        <v>1</v>
      </c>
      <c r="G57" s="179">
        <v>260</v>
      </c>
      <c r="H57" s="179"/>
      <c r="I57" s="179">
        <f t="shared" si="0"/>
        <v>1</v>
      </c>
      <c r="J57" s="181" t="s">
        <v>230</v>
      </c>
    </row>
    <row r="58" spans="1:10" ht="165" x14ac:dyDescent="0.35">
      <c r="A58" s="181">
        <v>57</v>
      </c>
      <c r="B58" s="181" t="s">
        <v>39</v>
      </c>
      <c r="C58" s="181" t="s">
        <v>102</v>
      </c>
      <c r="D58" s="181"/>
      <c r="E58" s="179">
        <v>1</v>
      </c>
      <c r="F58" s="179">
        <v>1</v>
      </c>
      <c r="G58" s="179">
        <v>360</v>
      </c>
      <c r="H58" s="179"/>
      <c r="I58" s="179">
        <f t="shared" si="0"/>
        <v>1</v>
      </c>
      <c r="J58" s="181" t="s">
        <v>231</v>
      </c>
    </row>
    <row r="59" spans="1:10" ht="75" x14ac:dyDescent="0.35">
      <c r="A59" s="181">
        <v>58</v>
      </c>
      <c r="B59" s="181" t="s">
        <v>39</v>
      </c>
      <c r="C59" s="181" t="s">
        <v>103</v>
      </c>
      <c r="D59" s="181"/>
      <c r="E59" s="179">
        <v>1</v>
      </c>
      <c r="F59" s="179">
        <v>1</v>
      </c>
      <c r="G59" s="179">
        <v>660</v>
      </c>
      <c r="H59" s="179"/>
      <c r="I59" s="179">
        <f t="shared" si="0"/>
        <v>1</v>
      </c>
      <c r="J59" s="181" t="s">
        <v>232</v>
      </c>
    </row>
    <row r="60" spans="1:10" ht="150" x14ac:dyDescent="0.35">
      <c r="A60" s="181">
        <v>59</v>
      </c>
      <c r="B60" s="181" t="s">
        <v>39</v>
      </c>
      <c r="C60" s="181" t="s">
        <v>104</v>
      </c>
      <c r="D60" s="181"/>
      <c r="E60" s="179">
        <v>1</v>
      </c>
      <c r="F60" s="179">
        <v>1</v>
      </c>
      <c r="G60" s="179">
        <v>1000</v>
      </c>
      <c r="H60" s="179"/>
      <c r="I60" s="179">
        <f t="shared" si="0"/>
        <v>1</v>
      </c>
      <c r="J60" s="181" t="s">
        <v>233</v>
      </c>
    </row>
    <row r="61" spans="1:10" ht="90" x14ac:dyDescent="0.35">
      <c r="A61" s="181">
        <v>60</v>
      </c>
      <c r="B61" s="181" t="s">
        <v>39</v>
      </c>
      <c r="C61" s="181" t="s">
        <v>105</v>
      </c>
      <c r="D61" s="181"/>
      <c r="E61" s="179">
        <v>1</v>
      </c>
      <c r="F61" s="179">
        <v>1</v>
      </c>
      <c r="G61" s="179">
        <v>360</v>
      </c>
      <c r="H61" s="179"/>
      <c r="I61" s="179">
        <f t="shared" si="0"/>
        <v>1</v>
      </c>
      <c r="J61" s="181" t="s">
        <v>234</v>
      </c>
    </row>
    <row r="62" spans="1:10" ht="75" x14ac:dyDescent="0.35">
      <c r="A62" s="181">
        <v>61</v>
      </c>
      <c r="B62" s="181" t="s">
        <v>39</v>
      </c>
      <c r="C62" s="181" t="s">
        <v>106</v>
      </c>
      <c r="D62" s="181"/>
      <c r="E62" s="179">
        <v>1</v>
      </c>
      <c r="F62" s="179">
        <v>1</v>
      </c>
      <c r="G62" s="179">
        <v>660</v>
      </c>
      <c r="H62" s="179"/>
      <c r="I62" s="179">
        <f t="shared" si="0"/>
        <v>1</v>
      </c>
      <c r="J62" s="181" t="s">
        <v>235</v>
      </c>
    </row>
    <row r="63" spans="1:10" ht="45" x14ac:dyDescent="0.35">
      <c r="A63" s="181">
        <v>62</v>
      </c>
      <c r="B63" s="181" t="s">
        <v>39</v>
      </c>
      <c r="C63" s="181" t="s">
        <v>107</v>
      </c>
      <c r="D63" s="181"/>
      <c r="E63" s="179">
        <v>1</v>
      </c>
      <c r="F63" s="179">
        <v>1</v>
      </c>
      <c r="G63" s="179">
        <v>660</v>
      </c>
      <c r="H63" s="179"/>
      <c r="I63" s="179">
        <f t="shared" si="0"/>
        <v>1</v>
      </c>
      <c r="J63" s="181" t="s">
        <v>236</v>
      </c>
    </row>
    <row r="64" spans="1:10" ht="105" x14ac:dyDescent="0.35">
      <c r="A64" s="181">
        <v>63</v>
      </c>
      <c r="B64" s="181" t="s">
        <v>39</v>
      </c>
      <c r="C64" s="181" t="s">
        <v>108</v>
      </c>
      <c r="D64" s="181"/>
      <c r="E64" s="179">
        <v>1</v>
      </c>
      <c r="F64" s="179">
        <v>1</v>
      </c>
      <c r="G64" s="179">
        <v>1000</v>
      </c>
      <c r="H64" s="179"/>
      <c r="I64" s="179">
        <f t="shared" si="0"/>
        <v>1</v>
      </c>
      <c r="J64" s="181" t="s">
        <v>237</v>
      </c>
    </row>
    <row r="65" spans="1:10" ht="315" x14ac:dyDescent="0.35">
      <c r="A65" s="181">
        <v>64</v>
      </c>
      <c r="B65" s="181" t="s">
        <v>39</v>
      </c>
      <c r="C65" s="181" t="s">
        <v>109</v>
      </c>
      <c r="D65" s="181"/>
      <c r="E65" s="179">
        <v>1</v>
      </c>
      <c r="F65" s="179">
        <v>1</v>
      </c>
      <c r="G65" s="179">
        <v>800</v>
      </c>
      <c r="H65" s="179"/>
      <c r="I65" s="179">
        <f t="shared" si="0"/>
        <v>1</v>
      </c>
      <c r="J65" s="181" t="s">
        <v>238</v>
      </c>
    </row>
    <row r="66" spans="1:10" ht="60" x14ac:dyDescent="0.35">
      <c r="A66" s="181">
        <v>65</v>
      </c>
      <c r="B66" s="181" t="s">
        <v>40</v>
      </c>
      <c r="C66" s="181" t="s">
        <v>110</v>
      </c>
      <c r="D66" s="181"/>
      <c r="E66" s="179">
        <v>1</v>
      </c>
      <c r="F66" s="179">
        <v>1</v>
      </c>
      <c r="G66" s="179">
        <v>1000</v>
      </c>
      <c r="H66" s="179" t="s">
        <v>253</v>
      </c>
      <c r="I66" s="179">
        <f t="shared" si="0"/>
        <v>1</v>
      </c>
      <c r="J66" s="181"/>
    </row>
    <row r="67" spans="1:10" ht="255" x14ac:dyDescent="0.35">
      <c r="A67" s="181">
        <v>66</v>
      </c>
      <c r="B67" s="181" t="s">
        <v>41</v>
      </c>
      <c r="C67" s="181" t="s">
        <v>111</v>
      </c>
      <c r="D67" s="181"/>
      <c r="E67" s="179">
        <v>1</v>
      </c>
      <c r="F67" s="179">
        <v>1</v>
      </c>
      <c r="G67" s="179">
        <v>700</v>
      </c>
      <c r="H67" s="179" t="s">
        <v>253</v>
      </c>
      <c r="I67" s="179">
        <f t="shared" ref="I67:I108" si="1">E67*F67</f>
        <v>1</v>
      </c>
      <c r="J67" s="181" t="s">
        <v>207</v>
      </c>
    </row>
    <row r="68" spans="1:10" ht="195" x14ac:dyDescent="0.35">
      <c r="A68" s="181">
        <v>67</v>
      </c>
      <c r="B68" s="181" t="s">
        <v>42</v>
      </c>
      <c r="C68" s="181" t="s">
        <v>112</v>
      </c>
      <c r="D68" s="181"/>
      <c r="E68" s="179">
        <v>1</v>
      </c>
      <c r="F68" s="179">
        <v>1</v>
      </c>
      <c r="G68" s="179">
        <v>1000</v>
      </c>
      <c r="H68" s="179" t="s">
        <v>253</v>
      </c>
      <c r="I68" s="179">
        <f t="shared" si="1"/>
        <v>1</v>
      </c>
      <c r="J68" s="181" t="s">
        <v>208</v>
      </c>
    </row>
    <row r="69" spans="1:10" ht="180" x14ac:dyDescent="0.35">
      <c r="A69" s="181">
        <v>68</v>
      </c>
      <c r="B69" s="181" t="s">
        <v>42</v>
      </c>
      <c r="C69" s="181" t="s">
        <v>113</v>
      </c>
      <c r="D69" s="181"/>
      <c r="E69" s="179">
        <v>1</v>
      </c>
      <c r="F69" s="179">
        <v>1</v>
      </c>
      <c r="G69" s="179">
        <v>1000</v>
      </c>
      <c r="H69" s="179" t="s">
        <v>253</v>
      </c>
      <c r="I69" s="179">
        <f t="shared" si="1"/>
        <v>1</v>
      </c>
      <c r="J69" s="181" t="s">
        <v>209</v>
      </c>
    </row>
    <row r="70" spans="1:10" ht="270" x14ac:dyDescent="0.35">
      <c r="A70" s="181">
        <v>69</v>
      </c>
      <c r="B70" s="181" t="s">
        <v>42</v>
      </c>
      <c r="C70" s="181" t="s">
        <v>114</v>
      </c>
      <c r="D70" s="181"/>
      <c r="E70" s="179">
        <v>1</v>
      </c>
      <c r="F70" s="179">
        <v>1</v>
      </c>
      <c r="G70" s="179">
        <v>1000</v>
      </c>
      <c r="H70" s="179" t="s">
        <v>253</v>
      </c>
      <c r="I70" s="179">
        <f t="shared" si="1"/>
        <v>1</v>
      </c>
      <c r="J70" s="181" t="s">
        <v>210</v>
      </c>
    </row>
    <row r="71" spans="1:10" ht="90" x14ac:dyDescent="0.35">
      <c r="A71" s="181">
        <v>70</v>
      </c>
      <c r="B71" s="181" t="s">
        <v>42</v>
      </c>
      <c r="C71" s="181" t="s">
        <v>115</v>
      </c>
      <c r="D71" s="181"/>
      <c r="E71" s="179">
        <v>1</v>
      </c>
      <c r="F71" s="179">
        <v>1</v>
      </c>
      <c r="G71" s="179">
        <v>1000</v>
      </c>
      <c r="H71" s="179" t="s">
        <v>253</v>
      </c>
      <c r="I71" s="179">
        <f t="shared" si="1"/>
        <v>1</v>
      </c>
      <c r="J71" s="181" t="s">
        <v>211</v>
      </c>
    </row>
    <row r="72" spans="1:10" ht="90" x14ac:dyDescent="0.35">
      <c r="A72" s="181">
        <v>71</v>
      </c>
      <c r="B72" s="181" t="s">
        <v>42</v>
      </c>
      <c r="C72" s="181" t="s">
        <v>116</v>
      </c>
      <c r="D72" s="181"/>
      <c r="E72" s="179">
        <v>1</v>
      </c>
      <c r="F72" s="179">
        <v>1</v>
      </c>
      <c r="G72" s="179">
        <v>1000</v>
      </c>
      <c r="H72" s="179" t="s">
        <v>253</v>
      </c>
      <c r="I72" s="179">
        <f t="shared" si="1"/>
        <v>1</v>
      </c>
      <c r="J72" s="181" t="s">
        <v>212</v>
      </c>
    </row>
    <row r="73" spans="1:10" ht="45" x14ac:dyDescent="0.35">
      <c r="A73" s="181">
        <v>72</v>
      </c>
      <c r="B73" s="181" t="s">
        <v>42</v>
      </c>
      <c r="C73" s="181" t="s">
        <v>117</v>
      </c>
      <c r="D73" s="181"/>
      <c r="E73" s="179">
        <v>1</v>
      </c>
      <c r="F73" s="179">
        <v>1</v>
      </c>
      <c r="G73" s="179">
        <v>1000</v>
      </c>
      <c r="H73" s="179" t="s">
        <v>253</v>
      </c>
      <c r="I73" s="179">
        <f t="shared" si="1"/>
        <v>1</v>
      </c>
      <c r="J73" s="181" t="s">
        <v>213</v>
      </c>
    </row>
    <row r="74" spans="1:10" ht="180" x14ac:dyDescent="0.35">
      <c r="A74" s="181">
        <v>73</v>
      </c>
      <c r="B74" s="181" t="s">
        <v>42</v>
      </c>
      <c r="C74" s="181" t="s">
        <v>118</v>
      </c>
      <c r="D74" s="181"/>
      <c r="E74" s="179">
        <v>1</v>
      </c>
      <c r="F74" s="179">
        <v>1</v>
      </c>
      <c r="G74" s="179">
        <v>1000</v>
      </c>
      <c r="H74" s="179" t="s">
        <v>253</v>
      </c>
      <c r="I74" s="179">
        <f t="shared" si="1"/>
        <v>1</v>
      </c>
      <c r="J74" s="181" t="s">
        <v>214</v>
      </c>
    </row>
    <row r="75" spans="1:10" ht="90" x14ac:dyDescent="0.35">
      <c r="A75" s="181">
        <v>74</v>
      </c>
      <c r="B75" s="181" t="s">
        <v>42</v>
      </c>
      <c r="C75" s="181" t="s">
        <v>119</v>
      </c>
      <c r="D75" s="181"/>
      <c r="E75" s="179">
        <v>1</v>
      </c>
      <c r="F75" s="179">
        <v>1</v>
      </c>
      <c r="G75" s="179">
        <v>1000</v>
      </c>
      <c r="H75" s="179" t="s">
        <v>253</v>
      </c>
      <c r="I75" s="179">
        <f t="shared" si="1"/>
        <v>1</v>
      </c>
      <c r="J75" s="181" t="s">
        <v>215</v>
      </c>
    </row>
    <row r="76" spans="1:10" ht="360" x14ac:dyDescent="0.35">
      <c r="A76" s="181">
        <v>75</v>
      </c>
      <c r="B76" s="181" t="s">
        <v>43</v>
      </c>
      <c r="C76" s="181" t="s">
        <v>120</v>
      </c>
      <c r="D76" s="183"/>
      <c r="E76" s="179">
        <v>1</v>
      </c>
      <c r="F76" s="179">
        <v>1</v>
      </c>
      <c r="G76" s="179">
        <v>1000</v>
      </c>
      <c r="H76" s="179"/>
      <c r="I76" s="179">
        <f t="shared" si="1"/>
        <v>1</v>
      </c>
      <c r="J76" s="181" t="s">
        <v>240</v>
      </c>
    </row>
    <row r="77" spans="1:10" ht="120" x14ac:dyDescent="0.35">
      <c r="A77" s="181">
        <v>76</v>
      </c>
      <c r="B77" s="181" t="s">
        <v>43</v>
      </c>
      <c r="C77" s="181" t="s">
        <v>121</v>
      </c>
      <c r="D77" s="183"/>
      <c r="E77" s="179">
        <v>1</v>
      </c>
      <c r="F77" s="179">
        <v>1</v>
      </c>
      <c r="G77" s="179">
        <v>1000</v>
      </c>
      <c r="H77" s="179"/>
      <c r="I77" s="179">
        <f t="shared" si="1"/>
        <v>1</v>
      </c>
      <c r="J77" s="181" t="s">
        <v>241</v>
      </c>
    </row>
    <row r="78" spans="1:10" ht="225" x14ac:dyDescent="0.35">
      <c r="A78" s="181">
        <v>77</v>
      </c>
      <c r="B78" s="181" t="s">
        <v>44</v>
      </c>
      <c r="C78" s="181" t="s">
        <v>122</v>
      </c>
      <c r="D78" s="181"/>
      <c r="E78" s="179">
        <v>1</v>
      </c>
      <c r="F78" s="179">
        <v>4</v>
      </c>
      <c r="G78" s="179">
        <v>1000</v>
      </c>
      <c r="H78" s="179" t="s">
        <v>253</v>
      </c>
      <c r="I78" s="179">
        <f t="shared" si="1"/>
        <v>4</v>
      </c>
      <c r="J78" s="181" t="s">
        <v>216</v>
      </c>
    </row>
    <row r="79" spans="1:10" ht="345" x14ac:dyDescent="0.35">
      <c r="A79" s="181">
        <v>78</v>
      </c>
      <c r="B79" s="181" t="s">
        <v>44</v>
      </c>
      <c r="C79" s="181" t="s">
        <v>123</v>
      </c>
      <c r="D79" s="181"/>
      <c r="E79" s="179">
        <v>1</v>
      </c>
      <c r="F79" s="179">
        <v>4</v>
      </c>
      <c r="G79" s="179">
        <v>1000</v>
      </c>
      <c r="H79" s="179" t="s">
        <v>253</v>
      </c>
      <c r="I79" s="179">
        <f t="shared" si="1"/>
        <v>4</v>
      </c>
      <c r="J79" s="181" t="s">
        <v>217</v>
      </c>
    </row>
    <row r="80" spans="1:10" ht="135" x14ac:dyDescent="0.35">
      <c r="A80" s="181">
        <v>79</v>
      </c>
      <c r="B80" s="181" t="s">
        <v>45</v>
      </c>
      <c r="C80" s="181" t="s">
        <v>124</v>
      </c>
      <c r="D80" s="181"/>
      <c r="E80" s="179">
        <v>1</v>
      </c>
      <c r="F80" s="179">
        <v>1</v>
      </c>
      <c r="G80" s="179">
        <v>800</v>
      </c>
      <c r="H80" s="179" t="s">
        <v>253</v>
      </c>
      <c r="I80" s="179">
        <f t="shared" si="1"/>
        <v>1</v>
      </c>
      <c r="J80" s="181" t="s">
        <v>218</v>
      </c>
    </row>
    <row r="81" spans="1:10" ht="120" x14ac:dyDescent="0.35">
      <c r="A81" s="181">
        <v>80</v>
      </c>
      <c r="B81" s="181" t="s">
        <v>45</v>
      </c>
      <c r="C81" s="181" t="s">
        <v>125</v>
      </c>
      <c r="D81" s="181"/>
      <c r="E81" s="179">
        <v>1</v>
      </c>
      <c r="F81" s="179">
        <v>1</v>
      </c>
      <c r="G81" s="179">
        <v>800</v>
      </c>
      <c r="H81" s="179" t="s">
        <v>253</v>
      </c>
      <c r="I81" s="179">
        <f t="shared" si="1"/>
        <v>1</v>
      </c>
      <c r="J81" s="181" t="s">
        <v>219</v>
      </c>
    </row>
    <row r="82" spans="1:10" ht="90" x14ac:dyDescent="0.35">
      <c r="A82" s="181">
        <v>81</v>
      </c>
      <c r="B82" s="181" t="s">
        <v>45</v>
      </c>
      <c r="C82" s="181" t="s">
        <v>126</v>
      </c>
      <c r="D82" s="181"/>
      <c r="E82" s="179">
        <v>1</v>
      </c>
      <c r="F82" s="179">
        <v>1</v>
      </c>
      <c r="G82" s="179">
        <v>800</v>
      </c>
      <c r="H82" s="179" t="s">
        <v>253</v>
      </c>
      <c r="I82" s="179">
        <f t="shared" si="1"/>
        <v>1</v>
      </c>
      <c r="J82" s="181" t="s">
        <v>220</v>
      </c>
    </row>
    <row r="83" spans="1:10" ht="409.5" x14ac:dyDescent="0.35">
      <c r="A83" s="181">
        <v>82</v>
      </c>
      <c r="B83" s="181" t="s">
        <v>46</v>
      </c>
      <c r="C83" s="181" t="s">
        <v>127</v>
      </c>
      <c r="D83" s="181"/>
      <c r="E83" s="179">
        <v>1</v>
      </c>
      <c r="F83" s="179">
        <v>1</v>
      </c>
      <c r="G83" s="179">
        <v>500</v>
      </c>
      <c r="H83" s="179" t="s">
        <v>253</v>
      </c>
      <c r="I83" s="179">
        <f t="shared" si="1"/>
        <v>1</v>
      </c>
      <c r="J83" s="181" t="s">
        <v>245</v>
      </c>
    </row>
    <row r="84" spans="1:10" ht="409.5" x14ac:dyDescent="0.35">
      <c r="A84" s="181">
        <v>83</v>
      </c>
      <c r="B84" s="181" t="s">
        <v>46</v>
      </c>
      <c r="C84" s="181" t="s">
        <v>128</v>
      </c>
      <c r="D84" s="181"/>
      <c r="E84" s="179">
        <v>1</v>
      </c>
      <c r="F84" s="179">
        <v>1</v>
      </c>
      <c r="G84" s="179">
        <v>500</v>
      </c>
      <c r="H84" s="179" t="s">
        <v>253</v>
      </c>
      <c r="I84" s="179">
        <f t="shared" si="1"/>
        <v>1</v>
      </c>
      <c r="J84" s="181" t="s">
        <v>245</v>
      </c>
    </row>
    <row r="85" spans="1:10" ht="165" x14ac:dyDescent="0.35">
      <c r="A85" s="181">
        <v>84</v>
      </c>
      <c r="B85" s="181" t="s">
        <v>46</v>
      </c>
      <c r="C85" s="181" t="s">
        <v>129</v>
      </c>
      <c r="D85" s="181"/>
      <c r="E85" s="179">
        <v>1</v>
      </c>
      <c r="F85" s="179">
        <v>1</v>
      </c>
      <c r="G85" s="179">
        <v>500</v>
      </c>
      <c r="H85" s="179" t="s">
        <v>253</v>
      </c>
      <c r="I85" s="179">
        <f t="shared" si="1"/>
        <v>1</v>
      </c>
      <c r="J85" s="181" t="s">
        <v>246</v>
      </c>
    </row>
    <row r="86" spans="1:10" ht="150" x14ac:dyDescent="0.35">
      <c r="A86" s="181">
        <v>85</v>
      </c>
      <c r="B86" s="181" t="s">
        <v>46</v>
      </c>
      <c r="C86" s="181" t="s">
        <v>130</v>
      </c>
      <c r="D86" s="181"/>
      <c r="E86" s="179">
        <v>1</v>
      </c>
      <c r="F86" s="179">
        <v>1</v>
      </c>
      <c r="G86" s="179">
        <v>500</v>
      </c>
      <c r="H86" s="179" t="s">
        <v>253</v>
      </c>
      <c r="I86" s="179">
        <f t="shared" si="1"/>
        <v>1</v>
      </c>
      <c r="J86" s="181" t="s">
        <v>247</v>
      </c>
    </row>
    <row r="87" spans="1:10" ht="75" x14ac:dyDescent="0.35">
      <c r="A87" s="181">
        <v>86</v>
      </c>
      <c r="B87" s="181" t="s">
        <v>46</v>
      </c>
      <c r="C87" s="181" t="s">
        <v>131</v>
      </c>
      <c r="D87" s="181"/>
      <c r="E87" s="179">
        <v>1</v>
      </c>
      <c r="F87" s="179">
        <v>1</v>
      </c>
      <c r="G87" s="179">
        <v>500</v>
      </c>
      <c r="H87" s="179" t="s">
        <v>253</v>
      </c>
      <c r="I87" s="179">
        <f t="shared" si="1"/>
        <v>1</v>
      </c>
      <c r="J87" s="181" t="s">
        <v>132</v>
      </c>
    </row>
    <row r="88" spans="1:10" ht="60" x14ac:dyDescent="0.35">
      <c r="A88" s="181">
        <v>87</v>
      </c>
      <c r="B88" s="181" t="s">
        <v>46</v>
      </c>
      <c r="C88" s="181" t="s">
        <v>133</v>
      </c>
      <c r="D88" s="181"/>
      <c r="E88" s="179">
        <v>1</v>
      </c>
      <c r="F88" s="179">
        <v>1</v>
      </c>
      <c r="G88" s="179">
        <v>500</v>
      </c>
      <c r="H88" s="179" t="s">
        <v>253</v>
      </c>
      <c r="I88" s="179">
        <f t="shared" si="1"/>
        <v>1</v>
      </c>
      <c r="J88" s="181" t="s">
        <v>134</v>
      </c>
    </row>
    <row r="89" spans="1:10" ht="120" x14ac:dyDescent="0.35">
      <c r="A89" s="181">
        <v>88</v>
      </c>
      <c r="B89" s="181" t="s">
        <v>46</v>
      </c>
      <c r="C89" s="181" t="s">
        <v>135</v>
      </c>
      <c r="D89" s="181"/>
      <c r="E89" s="179">
        <v>1</v>
      </c>
      <c r="F89" s="179">
        <v>1</v>
      </c>
      <c r="G89" s="179">
        <v>500</v>
      </c>
      <c r="H89" s="179" t="s">
        <v>253</v>
      </c>
      <c r="I89" s="179">
        <f t="shared" si="1"/>
        <v>1</v>
      </c>
      <c r="J89" s="181" t="s">
        <v>243</v>
      </c>
    </row>
    <row r="90" spans="1:10" ht="180" x14ac:dyDescent="0.35">
      <c r="A90" s="181">
        <v>89</v>
      </c>
      <c r="B90" s="181" t="s">
        <v>46</v>
      </c>
      <c r="C90" s="181" t="s">
        <v>136</v>
      </c>
      <c r="D90" s="181"/>
      <c r="E90" s="179">
        <v>1</v>
      </c>
      <c r="F90" s="179">
        <v>1</v>
      </c>
      <c r="G90" s="179">
        <v>500</v>
      </c>
      <c r="H90" s="179" t="s">
        <v>253</v>
      </c>
      <c r="I90" s="179">
        <f t="shared" si="1"/>
        <v>1</v>
      </c>
      <c r="J90" s="181" t="s">
        <v>244</v>
      </c>
    </row>
    <row r="91" spans="1:10" ht="90" x14ac:dyDescent="0.35">
      <c r="A91" s="181">
        <v>90</v>
      </c>
      <c r="B91" s="181" t="s">
        <v>47</v>
      </c>
      <c r="C91" s="181" t="s">
        <v>137</v>
      </c>
      <c r="D91" s="181"/>
      <c r="E91" s="179">
        <v>2</v>
      </c>
      <c r="F91" s="179">
        <v>3</v>
      </c>
      <c r="G91" s="179">
        <v>500</v>
      </c>
      <c r="H91" s="179"/>
      <c r="I91" s="179">
        <f t="shared" si="1"/>
        <v>6</v>
      </c>
      <c r="J91" s="181" t="s">
        <v>221</v>
      </c>
    </row>
    <row r="92" spans="1:10" ht="300" x14ac:dyDescent="0.35">
      <c r="A92" s="181">
        <v>91</v>
      </c>
      <c r="B92" s="181" t="s">
        <v>48</v>
      </c>
      <c r="C92" s="181" t="s">
        <v>138</v>
      </c>
      <c r="D92" s="181"/>
      <c r="E92" s="179">
        <v>1</v>
      </c>
      <c r="F92" s="179">
        <v>1</v>
      </c>
      <c r="G92" s="179">
        <v>250</v>
      </c>
      <c r="H92" s="179" t="s">
        <v>253</v>
      </c>
      <c r="I92" s="179">
        <f t="shared" si="1"/>
        <v>1</v>
      </c>
      <c r="J92" s="181" t="s">
        <v>242</v>
      </c>
    </row>
    <row r="93" spans="1:10" ht="150" x14ac:dyDescent="0.35">
      <c r="A93" s="181">
        <v>92</v>
      </c>
      <c r="B93" s="181" t="s">
        <v>48</v>
      </c>
      <c r="C93" s="181" t="s">
        <v>139</v>
      </c>
      <c r="D93" s="181"/>
      <c r="E93" s="179">
        <v>1</v>
      </c>
      <c r="F93" s="179">
        <v>1</v>
      </c>
      <c r="G93" s="179">
        <v>300</v>
      </c>
      <c r="H93" s="179" t="s">
        <v>253</v>
      </c>
      <c r="I93" s="179">
        <f t="shared" si="1"/>
        <v>1</v>
      </c>
      <c r="J93" s="181" t="s">
        <v>140</v>
      </c>
    </row>
    <row r="94" spans="1:10" ht="120" x14ac:dyDescent="0.35">
      <c r="A94" s="181">
        <v>93</v>
      </c>
      <c r="B94" s="181" t="s">
        <v>48</v>
      </c>
      <c r="C94" s="181" t="s">
        <v>141</v>
      </c>
      <c r="D94" s="181"/>
      <c r="E94" s="179">
        <v>1</v>
      </c>
      <c r="F94" s="179">
        <v>1</v>
      </c>
      <c r="G94" s="179">
        <v>300</v>
      </c>
      <c r="H94" s="179" t="s">
        <v>253</v>
      </c>
      <c r="I94" s="179">
        <f t="shared" si="1"/>
        <v>1</v>
      </c>
      <c r="J94" s="181" t="s">
        <v>142</v>
      </c>
    </row>
    <row r="95" spans="1:10" ht="90" x14ac:dyDescent="0.35">
      <c r="A95" s="181">
        <v>94</v>
      </c>
      <c r="B95" s="181" t="s">
        <v>48</v>
      </c>
      <c r="C95" s="181" t="s">
        <v>254</v>
      </c>
      <c r="D95" s="181"/>
      <c r="E95" s="179">
        <v>1</v>
      </c>
      <c r="F95" s="179">
        <v>1</v>
      </c>
      <c r="G95" s="179">
        <v>250</v>
      </c>
      <c r="H95" s="179" t="s">
        <v>253</v>
      </c>
      <c r="I95" s="179">
        <f t="shared" si="1"/>
        <v>1</v>
      </c>
      <c r="J95" s="181" t="s">
        <v>143</v>
      </c>
    </row>
    <row r="96" spans="1:10" ht="180" x14ac:dyDescent="0.35">
      <c r="A96" s="181">
        <v>95</v>
      </c>
      <c r="B96" s="181" t="s">
        <v>48</v>
      </c>
      <c r="C96" s="181" t="s">
        <v>144</v>
      </c>
      <c r="D96" s="181"/>
      <c r="E96" s="179">
        <v>1</v>
      </c>
      <c r="F96" s="179">
        <v>1</v>
      </c>
      <c r="G96" s="179">
        <v>800</v>
      </c>
      <c r="H96" s="179" t="s">
        <v>253</v>
      </c>
      <c r="I96" s="179">
        <f t="shared" si="1"/>
        <v>1</v>
      </c>
      <c r="J96" s="181" t="s">
        <v>145</v>
      </c>
    </row>
    <row r="97" spans="1:10" ht="105" x14ac:dyDescent="0.35">
      <c r="A97" s="181">
        <v>96</v>
      </c>
      <c r="B97" s="181" t="s">
        <v>48</v>
      </c>
      <c r="C97" s="181" t="s">
        <v>146</v>
      </c>
      <c r="D97" s="181"/>
      <c r="E97" s="179">
        <v>1</v>
      </c>
      <c r="F97" s="179">
        <v>1</v>
      </c>
      <c r="G97" s="179">
        <v>800</v>
      </c>
      <c r="H97" s="179" t="s">
        <v>253</v>
      </c>
      <c r="I97" s="179">
        <f t="shared" si="1"/>
        <v>1</v>
      </c>
      <c r="J97" s="181" t="s">
        <v>148</v>
      </c>
    </row>
    <row r="98" spans="1:10" ht="60" x14ac:dyDescent="0.35">
      <c r="A98" s="181">
        <v>97</v>
      </c>
      <c r="B98" s="181" t="s">
        <v>48</v>
      </c>
      <c r="C98" s="181" t="s">
        <v>147</v>
      </c>
      <c r="D98" s="181"/>
      <c r="E98" s="179">
        <v>1</v>
      </c>
      <c r="F98" s="179">
        <v>1</v>
      </c>
      <c r="G98" s="179">
        <v>250</v>
      </c>
      <c r="H98" s="179" t="s">
        <v>253</v>
      </c>
      <c r="I98" s="179">
        <f t="shared" si="1"/>
        <v>1</v>
      </c>
      <c r="J98" s="181" t="s">
        <v>149</v>
      </c>
    </row>
    <row r="99" spans="1:10" ht="195" x14ac:dyDescent="0.35">
      <c r="A99" s="181">
        <v>98</v>
      </c>
      <c r="B99" s="181" t="s">
        <v>48</v>
      </c>
      <c r="C99" s="181" t="s">
        <v>150</v>
      </c>
      <c r="D99" s="181"/>
      <c r="E99" s="179">
        <v>1</v>
      </c>
      <c r="F99" s="179">
        <v>1</v>
      </c>
      <c r="G99" s="179">
        <v>250</v>
      </c>
      <c r="H99" s="179" t="s">
        <v>253</v>
      </c>
      <c r="I99" s="179">
        <f t="shared" si="1"/>
        <v>1</v>
      </c>
      <c r="J99" s="181" t="s">
        <v>151</v>
      </c>
    </row>
    <row r="100" spans="1:10" ht="45" x14ac:dyDescent="0.35">
      <c r="A100" s="181">
        <v>99</v>
      </c>
      <c r="B100" s="181" t="s">
        <v>48</v>
      </c>
      <c r="C100" s="181" t="s">
        <v>152</v>
      </c>
      <c r="D100" s="181"/>
      <c r="E100" s="179">
        <v>1</v>
      </c>
      <c r="F100" s="179">
        <v>1</v>
      </c>
      <c r="G100" s="179">
        <v>250</v>
      </c>
      <c r="H100" s="179" t="s">
        <v>253</v>
      </c>
      <c r="I100" s="179">
        <f t="shared" si="1"/>
        <v>1</v>
      </c>
      <c r="J100" s="181" t="s">
        <v>154</v>
      </c>
    </row>
    <row r="101" spans="1:10" ht="75" x14ac:dyDescent="0.35">
      <c r="A101" s="181">
        <v>100</v>
      </c>
      <c r="B101" s="181" t="s">
        <v>48</v>
      </c>
      <c r="C101" s="181" t="s">
        <v>153</v>
      </c>
      <c r="D101" s="181"/>
      <c r="E101" s="179">
        <v>1</v>
      </c>
      <c r="F101" s="179">
        <v>1</v>
      </c>
      <c r="G101" s="179">
        <v>250</v>
      </c>
      <c r="H101" s="179" t="s">
        <v>253</v>
      </c>
      <c r="I101" s="179">
        <f t="shared" si="1"/>
        <v>1</v>
      </c>
      <c r="J101" s="181" t="s">
        <v>155</v>
      </c>
    </row>
    <row r="102" spans="1:10" ht="180" x14ac:dyDescent="0.35">
      <c r="A102" s="181">
        <v>101</v>
      </c>
      <c r="B102" s="181" t="s">
        <v>159</v>
      </c>
      <c r="C102" s="181" t="s">
        <v>64</v>
      </c>
      <c r="D102" s="181"/>
      <c r="E102" s="179">
        <v>1</v>
      </c>
      <c r="F102" s="179">
        <v>1</v>
      </c>
      <c r="G102" s="179">
        <v>1000</v>
      </c>
      <c r="H102" s="179" t="s">
        <v>253</v>
      </c>
      <c r="I102" s="179">
        <f t="shared" si="1"/>
        <v>1</v>
      </c>
      <c r="J102" s="181" t="s">
        <v>177</v>
      </c>
    </row>
    <row r="103" spans="1:10" ht="409.5" x14ac:dyDescent="0.35">
      <c r="A103" s="181">
        <v>102</v>
      </c>
      <c r="B103" s="181" t="s">
        <v>159</v>
      </c>
      <c r="C103" s="181" t="s">
        <v>66</v>
      </c>
      <c r="D103" s="181"/>
      <c r="E103" s="179">
        <v>1</v>
      </c>
      <c r="F103" s="179">
        <v>1</v>
      </c>
      <c r="G103" s="179">
        <v>1000</v>
      </c>
      <c r="H103" s="179" t="s">
        <v>253</v>
      </c>
      <c r="I103" s="179">
        <f t="shared" si="1"/>
        <v>1</v>
      </c>
      <c r="J103" s="181" t="s">
        <v>178</v>
      </c>
    </row>
    <row r="104" spans="1:10" ht="300" x14ac:dyDescent="0.35">
      <c r="A104" s="181">
        <v>103</v>
      </c>
      <c r="B104" s="181" t="s">
        <v>159</v>
      </c>
      <c r="C104" s="181" t="s">
        <v>156</v>
      </c>
      <c r="D104" s="181"/>
      <c r="E104" s="179">
        <v>1</v>
      </c>
      <c r="F104" s="179">
        <v>1</v>
      </c>
      <c r="G104" s="179">
        <v>1000</v>
      </c>
      <c r="H104" s="179" t="s">
        <v>253</v>
      </c>
      <c r="I104" s="179">
        <f t="shared" si="1"/>
        <v>1</v>
      </c>
      <c r="J104" s="181" t="s">
        <v>248</v>
      </c>
    </row>
    <row r="105" spans="1:10" ht="345" x14ac:dyDescent="0.35">
      <c r="A105" s="181">
        <v>104</v>
      </c>
      <c r="B105" s="181" t="s">
        <v>159</v>
      </c>
      <c r="C105" s="181" t="s">
        <v>68</v>
      </c>
      <c r="D105" s="181"/>
      <c r="E105" s="179">
        <v>1</v>
      </c>
      <c r="F105" s="179">
        <v>1</v>
      </c>
      <c r="G105" s="179">
        <v>1000</v>
      </c>
      <c r="H105" s="179" t="s">
        <v>253</v>
      </c>
      <c r="I105" s="179">
        <f t="shared" si="1"/>
        <v>1</v>
      </c>
      <c r="J105" s="181" t="s">
        <v>249</v>
      </c>
    </row>
    <row r="106" spans="1:10" ht="409.5" x14ac:dyDescent="0.35">
      <c r="A106" s="181">
        <v>105</v>
      </c>
      <c r="B106" s="181" t="s">
        <v>159</v>
      </c>
      <c r="C106" s="181" t="s">
        <v>157</v>
      </c>
      <c r="D106" s="181"/>
      <c r="E106" s="179">
        <v>1</v>
      </c>
      <c r="F106" s="179">
        <v>1</v>
      </c>
      <c r="G106" s="179">
        <v>1000</v>
      </c>
      <c r="H106" s="179" t="s">
        <v>253</v>
      </c>
      <c r="I106" s="179">
        <f t="shared" si="1"/>
        <v>1</v>
      </c>
      <c r="J106" s="181" t="s">
        <v>250</v>
      </c>
    </row>
    <row r="107" spans="1:10" ht="165" x14ac:dyDescent="0.35">
      <c r="A107" s="181">
        <v>106</v>
      </c>
      <c r="B107" s="181" t="s">
        <v>159</v>
      </c>
      <c r="C107" s="181" t="s">
        <v>137</v>
      </c>
      <c r="D107" s="181"/>
      <c r="E107" s="179">
        <v>1</v>
      </c>
      <c r="F107" s="179">
        <v>1</v>
      </c>
      <c r="G107" s="179">
        <v>1000</v>
      </c>
      <c r="H107" s="179" t="s">
        <v>253</v>
      </c>
      <c r="I107" s="179">
        <f t="shared" si="1"/>
        <v>1</v>
      </c>
      <c r="J107" s="181" t="s">
        <v>221</v>
      </c>
    </row>
    <row r="108" spans="1:10" ht="165" x14ac:dyDescent="0.35">
      <c r="A108" s="181">
        <v>107</v>
      </c>
      <c r="B108" s="181" t="s">
        <v>159</v>
      </c>
      <c r="C108" s="181" t="s">
        <v>158</v>
      </c>
      <c r="D108" s="181"/>
      <c r="E108" s="179">
        <v>1</v>
      </c>
      <c r="F108" s="179">
        <v>1</v>
      </c>
      <c r="G108" s="179">
        <v>1000</v>
      </c>
      <c r="H108" s="179" t="s">
        <v>253</v>
      </c>
      <c r="I108" s="179">
        <f t="shared" si="1"/>
        <v>1</v>
      </c>
      <c r="J108" s="181" t="s">
        <v>222</v>
      </c>
    </row>
    <row r="109" spans="1:10" x14ac:dyDescent="0.35">
      <c r="A109" s="181"/>
      <c r="B109" s="181"/>
      <c r="C109" s="181"/>
      <c r="D109" s="181"/>
      <c r="E109" s="181"/>
      <c r="F109" s="181"/>
      <c r="G109" s="179"/>
      <c r="H109" s="179"/>
      <c r="I109" s="179"/>
      <c r="J109" s="181"/>
    </row>
    <row r="110" spans="1:10" x14ac:dyDescent="0.35">
      <c r="A110" s="191"/>
      <c r="B110" s="191"/>
      <c r="C110" s="191"/>
      <c r="D110" s="191"/>
      <c r="E110" s="191"/>
      <c r="F110" s="191"/>
      <c r="J110" s="191"/>
    </row>
    <row r="111" spans="1:10" x14ac:dyDescent="0.35">
      <c r="A111" s="191"/>
      <c r="B111" s="191"/>
      <c r="C111" s="191"/>
      <c r="D111" s="191"/>
      <c r="E111" s="191"/>
      <c r="F111" s="191"/>
      <c r="J111" s="191"/>
    </row>
    <row r="112" spans="1:10" x14ac:dyDescent="0.35">
      <c r="A112" s="191"/>
      <c r="B112" s="191"/>
      <c r="C112" s="191"/>
      <c r="D112" s="191"/>
      <c r="E112" s="191"/>
      <c r="F112" s="191"/>
      <c r="J112" s="191"/>
    </row>
    <row r="113" spans="1:10" x14ac:dyDescent="0.35">
      <c r="A113" s="191"/>
      <c r="B113" s="191"/>
      <c r="C113" s="191"/>
      <c r="D113" s="191"/>
      <c r="E113" s="191"/>
      <c r="F113" s="191"/>
      <c r="J113" s="191"/>
    </row>
    <row r="114" spans="1:10" x14ac:dyDescent="0.35">
      <c r="A114" s="191"/>
      <c r="B114" s="191"/>
      <c r="C114" s="191"/>
      <c r="D114" s="191"/>
      <c r="E114" s="191"/>
      <c r="F114" s="191"/>
      <c r="J114" s="191"/>
    </row>
    <row r="115" spans="1:10" x14ac:dyDescent="0.35">
      <c r="A115" s="191"/>
      <c r="B115" s="191"/>
      <c r="C115" s="191"/>
      <c r="D115" s="191"/>
      <c r="E115" s="191"/>
      <c r="F115" s="191"/>
      <c r="J115" s="191"/>
    </row>
    <row r="116" spans="1:10" x14ac:dyDescent="0.35">
      <c r="A116" s="191"/>
      <c r="B116" s="191"/>
      <c r="C116" s="191"/>
      <c r="D116" s="191"/>
      <c r="E116" s="191"/>
      <c r="F116" s="191"/>
      <c r="J116" s="191"/>
    </row>
    <row r="117" spans="1:10" x14ac:dyDescent="0.35">
      <c r="A117" s="191"/>
      <c r="B117" s="191"/>
      <c r="C117" s="191"/>
      <c r="D117" s="191"/>
      <c r="E117" s="191"/>
      <c r="F117" s="191"/>
      <c r="J117" s="191"/>
    </row>
    <row r="118" spans="1:10" x14ac:dyDescent="0.35">
      <c r="A118" s="191"/>
      <c r="B118" s="191"/>
      <c r="C118" s="191"/>
      <c r="D118" s="191"/>
      <c r="E118" s="191"/>
      <c r="F118" s="191"/>
      <c r="J118" s="191"/>
    </row>
    <row r="119" spans="1:10" x14ac:dyDescent="0.35">
      <c r="A119" s="191"/>
      <c r="B119" s="191"/>
      <c r="C119" s="191"/>
      <c r="D119" s="191"/>
      <c r="E119" s="191"/>
      <c r="F119" s="191"/>
      <c r="J119" s="191"/>
    </row>
    <row r="120" spans="1:10" x14ac:dyDescent="0.35">
      <c r="A120" s="191"/>
      <c r="B120" s="191"/>
      <c r="C120" s="191"/>
      <c r="D120" s="191"/>
      <c r="E120" s="191"/>
      <c r="F120" s="191"/>
      <c r="J120" s="191"/>
    </row>
    <row r="121" spans="1:10" x14ac:dyDescent="0.35">
      <c r="A121" s="191"/>
      <c r="B121" s="191"/>
      <c r="C121" s="191"/>
      <c r="D121" s="191"/>
      <c r="E121" s="191"/>
      <c r="F121" s="191"/>
      <c r="J121" s="191"/>
    </row>
    <row r="122" spans="1:10" x14ac:dyDescent="0.35">
      <c r="A122" s="191"/>
      <c r="B122" s="191"/>
      <c r="C122" s="191"/>
      <c r="D122" s="191"/>
      <c r="E122" s="191"/>
      <c r="F122" s="191"/>
      <c r="J122" s="191"/>
    </row>
    <row r="123" spans="1:10" x14ac:dyDescent="0.35">
      <c r="A123" s="191"/>
      <c r="B123" s="191"/>
      <c r="C123" s="191"/>
      <c r="D123" s="191"/>
      <c r="E123" s="191"/>
      <c r="F123" s="191"/>
      <c r="J123" s="191"/>
    </row>
    <row r="124" spans="1:10" x14ac:dyDescent="0.35">
      <c r="A124" s="191"/>
      <c r="B124" s="191"/>
      <c r="C124" s="191"/>
      <c r="D124" s="191"/>
      <c r="E124" s="191"/>
      <c r="F124" s="191"/>
      <c r="J124" s="191"/>
    </row>
    <row r="125" spans="1:10" x14ac:dyDescent="0.35">
      <c r="A125" s="191"/>
      <c r="B125" s="191"/>
      <c r="C125" s="191"/>
      <c r="D125" s="191"/>
      <c r="E125" s="191"/>
      <c r="F125" s="191"/>
      <c r="J125" s="191"/>
    </row>
    <row r="126" spans="1:10" x14ac:dyDescent="0.35">
      <c r="A126" s="191"/>
      <c r="B126" s="191"/>
      <c r="C126" s="191"/>
      <c r="D126" s="191"/>
      <c r="E126" s="191"/>
      <c r="F126" s="191"/>
      <c r="J126" s="191"/>
    </row>
    <row r="127" spans="1:10" x14ac:dyDescent="0.35">
      <c r="A127" s="191"/>
      <c r="B127" s="191"/>
      <c r="C127" s="191"/>
      <c r="D127" s="191"/>
      <c r="E127" s="191"/>
      <c r="F127" s="191"/>
      <c r="J127" s="191"/>
    </row>
    <row r="128" spans="1:10" x14ac:dyDescent="0.35">
      <c r="A128" s="191"/>
      <c r="B128" s="191"/>
      <c r="C128" s="191"/>
      <c r="D128" s="191"/>
      <c r="E128" s="191"/>
      <c r="F128" s="191"/>
      <c r="J128" s="191"/>
    </row>
    <row r="129" spans="1:10" x14ac:dyDescent="0.35">
      <c r="A129" s="191"/>
      <c r="B129" s="191"/>
      <c r="C129" s="191"/>
      <c r="D129" s="191"/>
      <c r="E129" s="191"/>
      <c r="F129" s="191"/>
      <c r="J129" s="191"/>
    </row>
    <row r="130" spans="1:10" x14ac:dyDescent="0.35">
      <c r="A130" s="191"/>
      <c r="B130" s="191"/>
      <c r="C130" s="191"/>
      <c r="D130" s="191"/>
      <c r="E130" s="191"/>
      <c r="F130" s="191"/>
      <c r="J130" s="191"/>
    </row>
    <row r="131" spans="1:10" x14ac:dyDescent="0.35">
      <c r="A131" s="191"/>
      <c r="B131" s="191"/>
      <c r="C131" s="191"/>
      <c r="D131" s="191"/>
      <c r="E131" s="191"/>
      <c r="F131" s="191"/>
      <c r="J131" s="191"/>
    </row>
    <row r="132" spans="1:10" x14ac:dyDescent="0.35">
      <c r="A132" s="191"/>
      <c r="B132" s="191"/>
      <c r="C132" s="191"/>
      <c r="D132" s="191"/>
      <c r="E132" s="191"/>
      <c r="F132" s="191"/>
      <c r="J132" s="191"/>
    </row>
    <row r="133" spans="1:10" x14ac:dyDescent="0.35">
      <c r="A133" s="191"/>
      <c r="B133" s="191"/>
      <c r="C133" s="191"/>
      <c r="D133" s="191"/>
      <c r="E133" s="191"/>
      <c r="F133" s="191"/>
      <c r="J133" s="191"/>
    </row>
    <row r="134" spans="1:10" x14ac:dyDescent="0.35">
      <c r="A134" s="191"/>
      <c r="B134" s="191"/>
      <c r="C134" s="191"/>
      <c r="D134" s="191"/>
      <c r="E134" s="191"/>
      <c r="F134" s="191"/>
      <c r="J134" s="191"/>
    </row>
    <row r="135" spans="1:10" x14ac:dyDescent="0.35">
      <c r="A135" s="191"/>
      <c r="B135" s="191"/>
      <c r="C135" s="191"/>
      <c r="D135" s="191"/>
      <c r="E135" s="191"/>
      <c r="F135" s="191"/>
      <c r="J135" s="191"/>
    </row>
    <row r="136" spans="1:10" x14ac:dyDescent="0.35">
      <c r="A136" s="191"/>
      <c r="B136" s="191"/>
      <c r="C136" s="191"/>
      <c r="D136" s="191"/>
      <c r="E136" s="191"/>
      <c r="F136" s="191"/>
      <c r="J136" s="191"/>
    </row>
    <row r="137" spans="1:10" x14ac:dyDescent="0.35">
      <c r="A137" s="191"/>
      <c r="B137" s="191"/>
      <c r="C137" s="191"/>
      <c r="D137" s="191"/>
      <c r="E137" s="191"/>
      <c r="F137" s="191"/>
      <c r="J137" s="191"/>
    </row>
    <row r="138" spans="1:10" x14ac:dyDescent="0.35">
      <c r="A138" s="191"/>
      <c r="B138" s="191"/>
      <c r="C138" s="191"/>
      <c r="D138" s="191"/>
      <c r="E138" s="191"/>
      <c r="F138" s="191"/>
      <c r="J138" s="191"/>
    </row>
    <row r="139" spans="1:10" x14ac:dyDescent="0.35">
      <c r="A139" s="191"/>
      <c r="B139" s="191"/>
      <c r="C139" s="191"/>
      <c r="D139" s="191"/>
      <c r="E139" s="191"/>
      <c r="F139" s="191"/>
      <c r="J139" s="191"/>
    </row>
    <row r="140" spans="1:10" x14ac:dyDescent="0.35">
      <c r="A140" s="191"/>
      <c r="B140" s="191"/>
      <c r="C140" s="191"/>
      <c r="D140" s="191"/>
      <c r="E140" s="191"/>
      <c r="F140" s="191"/>
      <c r="J140" s="191"/>
    </row>
    <row r="141" spans="1:10" x14ac:dyDescent="0.35">
      <c r="A141" s="191"/>
      <c r="B141" s="191"/>
      <c r="C141" s="191"/>
      <c r="D141" s="191"/>
      <c r="E141" s="191"/>
      <c r="F141" s="191"/>
      <c r="J141" s="191"/>
    </row>
    <row r="142" spans="1:10" x14ac:dyDescent="0.35">
      <c r="A142" s="191"/>
      <c r="B142" s="191"/>
      <c r="C142" s="191"/>
      <c r="D142" s="191"/>
      <c r="E142" s="191"/>
      <c r="F142" s="191"/>
      <c r="J142" s="191"/>
    </row>
    <row r="143" spans="1:10" x14ac:dyDescent="0.35">
      <c r="A143" s="191"/>
      <c r="B143" s="191"/>
      <c r="C143" s="191"/>
      <c r="D143" s="191"/>
      <c r="E143" s="191"/>
      <c r="F143" s="191"/>
      <c r="J143" s="191"/>
    </row>
    <row r="144" spans="1:10" x14ac:dyDescent="0.35">
      <c r="A144" s="191"/>
      <c r="B144" s="191"/>
      <c r="C144" s="191"/>
      <c r="D144" s="191"/>
      <c r="E144" s="191"/>
      <c r="F144" s="191"/>
      <c r="J144" s="191"/>
    </row>
    <row r="145" spans="1:10" x14ac:dyDescent="0.35">
      <c r="A145" s="191"/>
      <c r="B145" s="191"/>
      <c r="C145" s="191"/>
      <c r="D145" s="191"/>
      <c r="E145" s="191"/>
      <c r="F145" s="191"/>
      <c r="J145" s="191"/>
    </row>
    <row r="146" spans="1:10" x14ac:dyDescent="0.35">
      <c r="A146" s="191"/>
      <c r="B146" s="191"/>
      <c r="C146" s="191"/>
      <c r="D146" s="191"/>
      <c r="E146" s="191"/>
      <c r="F146" s="191"/>
      <c r="J146" s="191"/>
    </row>
    <row r="147" spans="1:10" x14ac:dyDescent="0.35">
      <c r="A147" s="191"/>
      <c r="B147" s="191"/>
      <c r="C147" s="191"/>
      <c r="D147" s="191"/>
      <c r="E147" s="191"/>
      <c r="F147" s="191"/>
      <c r="J147" s="191"/>
    </row>
    <row r="148" spans="1:10" x14ac:dyDescent="0.35">
      <c r="A148" s="191"/>
      <c r="B148" s="191"/>
      <c r="C148" s="191"/>
      <c r="D148" s="191"/>
      <c r="E148" s="191"/>
      <c r="F148" s="191"/>
      <c r="J148" s="191"/>
    </row>
  </sheetData>
  <autoFilter ref="A1:J108"/>
  <customSheetViews>
    <customSheetView guid="{B571A6AA-5FF9-4D4B-83A0-0601E61E0A4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1"/>
      <headerFooter>
        <oddHeader>&amp;CMappa dei rischi Frappa S.r.l.</oddHeader>
        <oddFooter>&amp;LMOD,9202 - Agg 00 del &amp;D&amp;CRisk Assessment 231 - P 09 "Gestione Ambiente"&amp;RPag &amp;Pdi&amp;N</oddFooter>
      </headerFooter>
      <autoFilter ref="A1:J108"/>
    </customSheetView>
    <customSheetView guid="{1A0BD45B-5397-45F8-B479-7CCC97254D05}" scale="60" showPageBreaks="1" printArea="1" showAutoFilter="1" hiddenColumns="1" state="hidden" view="pageBreakPreview">
      <pane ySplit="1" topLeftCell="A2" activePane="bottomLeft" state="frozen"/>
      <selection pane="bottomLeft" activeCell="D3" sqref="D3"/>
      <pageMargins left="0.31496062992125984" right="0.31496062992125984" top="0.55118110236220474" bottom="0.55118110236220474" header="0.31496062992125984" footer="0.31496062992125984"/>
      <printOptions horizontalCentered="1"/>
      <pageSetup paperSize="9" scale="61" orientation="landscape" r:id="rId2"/>
      <headerFooter>
        <oddHeader>&amp;CMappa dei rischi Frappa S.r.l.</oddHeader>
        <oddFooter>&amp;LMOD,9202 - Agg 00 del &amp;D&amp;CRisk Assessment 231 - P 09 "Gestione Ambiente"&amp;RPag &amp;Pdi&amp;N</oddFooter>
      </headerFooter>
      <autoFilter ref="A1:J108"/>
    </customSheetView>
  </customSheetViews>
  <printOptions horizontalCentered="1"/>
  <pageMargins left="0.31496062992125984" right="0.31496062992125984" top="0.55118110236220474" bottom="0.55118110236220474" header="0.31496062992125984" footer="0.31496062992125984"/>
  <pageSetup paperSize="9" scale="61" orientation="landscape" r:id="rId3"/>
  <headerFooter>
    <oddHeader>&amp;CMappa dei rischi Frappa S.r.l.</oddHeader>
    <oddFooter>&amp;LMOD,9202 - Agg 00 del &amp;D&amp;CRisk Assessment 231 - P 09 "Gestione Ambiente"&amp;RPag &amp;Pdi&amp;N</oddFooter>
  </headerFooter>
  <extLst>
    <ext xmlns:x14="http://schemas.microsoft.com/office/spreadsheetml/2009/9/main" uri="{CCE6A557-97BC-4b89-ADB6-D9C93CAAB3DF}">
      <x14:dataValidations xmlns:xm="http://schemas.microsoft.com/office/excel/2006/main" count="4">
        <x14:dataValidation type="list" showDropDown="1" showInputMessage="1" showErrorMessage="1">
          <x14:formula1>
            <xm:f>Foglio2!$C$4:$C$10</xm:f>
          </x14:formula1>
          <xm:sqref>D1 D110:D1048576</xm:sqref>
        </x14:dataValidation>
        <x14:dataValidation type="list" allowBlank="1" showInputMessage="1" showErrorMessage="1">
          <x14:formula1>
            <xm:f>Foglio2!$A$2:$A$17</xm:f>
          </x14:formula1>
          <xm:sqref>B26:B250</xm:sqref>
        </x14:dataValidation>
        <x14:dataValidation type="list" allowBlank="1" showInputMessage="1" showErrorMessage="1">
          <x14:formula1>
            <xm:f>Foglio2!$H$2:$H$5</xm:f>
          </x14:formula1>
          <xm:sqref>E2:E108</xm:sqref>
        </x14:dataValidation>
        <x14:dataValidation type="list" allowBlank="1" showInputMessage="1" showErrorMessage="1">
          <x14:formula1>
            <xm:f>Foglio2!$I$2:$I$5</xm:f>
          </x14:formula1>
          <xm:sqref>F2:F108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K96"/>
  <sheetViews>
    <sheetView view="pageBreakPreview" topLeftCell="A62" zoomScale="60" zoomScaleNormal="70" zoomScalePageLayoutView="70" workbookViewId="0">
      <selection activeCell="A83" sqref="A83"/>
    </sheetView>
  </sheetViews>
  <sheetFormatPr defaultColWidth="8.85546875" defaultRowHeight="12.75" x14ac:dyDescent="0.2"/>
  <cols>
    <col min="1" max="1" width="82.85546875" style="15" customWidth="1"/>
    <col min="2" max="2" width="34.42578125" customWidth="1"/>
    <col min="3" max="3" width="73.42578125" customWidth="1"/>
    <col min="4" max="4" width="104" customWidth="1"/>
    <col min="6" max="6" width="136.85546875" customWidth="1"/>
    <col min="10" max="10" width="20" customWidth="1"/>
    <col min="11" max="11" width="51.42578125" customWidth="1"/>
  </cols>
  <sheetData>
    <row r="1" spans="1:11" s="37" customFormat="1" x14ac:dyDescent="0.2">
      <c r="A1" s="21" t="s">
        <v>33</v>
      </c>
      <c r="B1" s="37" t="s">
        <v>387</v>
      </c>
      <c r="C1" s="21" t="s">
        <v>281</v>
      </c>
      <c r="D1" s="203"/>
      <c r="F1" s="21" t="s">
        <v>282</v>
      </c>
      <c r="H1" s="21" t="s">
        <v>332</v>
      </c>
      <c r="I1" s="21" t="s">
        <v>333</v>
      </c>
      <c r="J1" s="193" t="s">
        <v>618</v>
      </c>
      <c r="K1" s="193" t="s">
        <v>621</v>
      </c>
    </row>
    <row r="2" spans="1:11" ht="15" customHeight="1" x14ac:dyDescent="0.2">
      <c r="A2" s="19" t="s">
        <v>36</v>
      </c>
      <c r="B2" t="s">
        <v>388</v>
      </c>
      <c r="C2" s="24" t="s">
        <v>334</v>
      </c>
      <c r="D2" s="24"/>
      <c r="F2" s="19" t="s">
        <v>283</v>
      </c>
      <c r="H2" s="22">
        <v>1</v>
      </c>
      <c r="I2" s="22">
        <v>1</v>
      </c>
      <c r="J2" s="22" t="s">
        <v>623</v>
      </c>
      <c r="K2" s="22" t="s">
        <v>514</v>
      </c>
    </row>
    <row r="3" spans="1:11" ht="15" customHeight="1" x14ac:dyDescent="0.2">
      <c r="A3" s="19" t="s">
        <v>34</v>
      </c>
      <c r="B3" t="s">
        <v>389</v>
      </c>
      <c r="C3" s="25"/>
      <c r="D3" s="25"/>
      <c r="F3" s="19" t="s">
        <v>284</v>
      </c>
      <c r="H3" s="22">
        <v>2</v>
      </c>
      <c r="I3" s="22">
        <v>2</v>
      </c>
      <c r="J3" s="22" t="s">
        <v>622</v>
      </c>
      <c r="K3" s="22" t="s">
        <v>522</v>
      </c>
    </row>
    <row r="4" spans="1:11" ht="15" customHeight="1" x14ac:dyDescent="0.2">
      <c r="A4" s="19" t="s">
        <v>35</v>
      </c>
      <c r="B4" t="s">
        <v>390</v>
      </c>
      <c r="C4" s="26" t="s">
        <v>335</v>
      </c>
      <c r="D4" s="26"/>
      <c r="F4" s="19" t="s">
        <v>285</v>
      </c>
      <c r="H4" s="22">
        <v>3</v>
      </c>
      <c r="I4" s="22">
        <v>3</v>
      </c>
      <c r="J4" s="22" t="s">
        <v>624</v>
      </c>
      <c r="K4" s="22" t="s">
        <v>528</v>
      </c>
    </row>
    <row r="5" spans="1:11" ht="32.25" customHeight="1" x14ac:dyDescent="0.2">
      <c r="A5" s="19" t="s">
        <v>37</v>
      </c>
      <c r="B5" t="s">
        <v>391</v>
      </c>
      <c r="C5" s="26" t="s">
        <v>336</v>
      </c>
      <c r="D5" s="26"/>
      <c r="F5" s="19" t="s">
        <v>286</v>
      </c>
      <c r="H5" s="22">
        <v>4</v>
      </c>
      <c r="I5" s="22">
        <v>4</v>
      </c>
      <c r="J5" s="22" t="s">
        <v>620</v>
      </c>
    </row>
    <row r="6" spans="1:11" ht="15" customHeight="1" x14ac:dyDescent="0.2">
      <c r="A6" s="19" t="s">
        <v>38</v>
      </c>
      <c r="B6" t="s">
        <v>392</v>
      </c>
      <c r="C6" s="26" t="s">
        <v>337</v>
      </c>
      <c r="D6" s="26"/>
      <c r="F6" s="19" t="s">
        <v>287</v>
      </c>
    </row>
    <row r="7" spans="1:11" ht="15" customHeight="1" x14ac:dyDescent="0.2">
      <c r="A7" s="19" t="s">
        <v>39</v>
      </c>
      <c r="B7" t="s">
        <v>393</v>
      </c>
      <c r="C7" s="26" t="s">
        <v>338</v>
      </c>
      <c r="D7" s="26"/>
      <c r="F7" s="19" t="s">
        <v>288</v>
      </c>
    </row>
    <row r="8" spans="1:11" ht="31.5" customHeight="1" x14ac:dyDescent="0.2">
      <c r="A8" s="19" t="s">
        <v>508</v>
      </c>
      <c r="C8" s="26" t="s">
        <v>339</v>
      </c>
      <c r="D8" s="26"/>
      <c r="F8" s="19" t="s">
        <v>289</v>
      </c>
    </row>
    <row r="9" spans="1:11" ht="15" customHeight="1" x14ac:dyDescent="0.2">
      <c r="A9" s="19" t="s">
        <v>41</v>
      </c>
      <c r="C9" s="26" t="s">
        <v>340</v>
      </c>
      <c r="D9" s="26"/>
      <c r="F9" s="19" t="s">
        <v>290</v>
      </c>
    </row>
    <row r="10" spans="1:11" ht="15" customHeight="1" x14ac:dyDescent="0.2">
      <c r="A10" s="19" t="s">
        <v>42</v>
      </c>
      <c r="C10" s="26" t="s">
        <v>341</v>
      </c>
      <c r="D10" s="26"/>
      <c r="F10" s="19" t="s">
        <v>291</v>
      </c>
    </row>
    <row r="11" spans="1:11" ht="15" customHeight="1" x14ac:dyDescent="0.2">
      <c r="A11" s="19" t="s">
        <v>43</v>
      </c>
      <c r="C11" s="19"/>
      <c r="D11" s="204"/>
      <c r="F11" s="19" t="s">
        <v>292</v>
      </c>
    </row>
    <row r="12" spans="1:11" ht="24.95" customHeight="1" x14ac:dyDescent="0.2">
      <c r="A12" s="19" t="s">
        <v>44</v>
      </c>
      <c r="C12" s="27" t="s">
        <v>342</v>
      </c>
      <c r="D12" s="27"/>
      <c r="F12" s="19" t="s">
        <v>293</v>
      </c>
    </row>
    <row r="13" spans="1:11" ht="24.95" customHeight="1" x14ac:dyDescent="0.2">
      <c r="A13" s="19" t="s">
        <v>45</v>
      </c>
      <c r="C13" s="30" t="s">
        <v>343</v>
      </c>
      <c r="D13" s="30"/>
      <c r="F13" s="19" t="s">
        <v>294</v>
      </c>
    </row>
    <row r="14" spans="1:11" ht="15" customHeight="1" x14ac:dyDescent="0.2">
      <c r="A14" s="19" t="s">
        <v>46</v>
      </c>
      <c r="C14" s="31" t="s">
        <v>344</v>
      </c>
      <c r="D14" s="31"/>
      <c r="F14" s="19" t="s">
        <v>295</v>
      </c>
    </row>
    <row r="15" spans="1:11" ht="24.95" customHeight="1" x14ac:dyDescent="0.2">
      <c r="A15" s="19" t="s">
        <v>47</v>
      </c>
      <c r="C15" s="29" t="s">
        <v>367</v>
      </c>
      <c r="D15" s="29"/>
      <c r="F15" s="19" t="s">
        <v>296</v>
      </c>
    </row>
    <row r="16" spans="1:11" ht="15" customHeight="1" x14ac:dyDescent="0.2">
      <c r="A16" s="19" t="s">
        <v>48</v>
      </c>
      <c r="C16" s="29" t="s">
        <v>368</v>
      </c>
      <c r="D16" s="29"/>
      <c r="F16" s="19" t="s">
        <v>297</v>
      </c>
    </row>
    <row r="17" spans="1:6" ht="15" customHeight="1" x14ac:dyDescent="0.2">
      <c r="A17" s="19" t="s">
        <v>159</v>
      </c>
      <c r="C17" s="29" t="s">
        <v>369</v>
      </c>
      <c r="D17" s="29"/>
      <c r="F17" s="19" t="s">
        <v>298</v>
      </c>
    </row>
    <row r="18" spans="1:6" ht="15" x14ac:dyDescent="0.2">
      <c r="C18" s="29" t="s">
        <v>345</v>
      </c>
      <c r="D18" s="29"/>
      <c r="F18" s="19" t="s">
        <v>299</v>
      </c>
    </row>
    <row r="19" spans="1:6" ht="17.25" customHeight="1" x14ac:dyDescent="0.2">
      <c r="C19" s="29" t="s">
        <v>346</v>
      </c>
      <c r="D19" s="29"/>
      <c r="F19" s="19" t="s">
        <v>300</v>
      </c>
    </row>
    <row r="20" spans="1:6" ht="17.25" customHeight="1" x14ac:dyDescent="0.2">
      <c r="A20" s="15" t="s">
        <v>487</v>
      </c>
      <c r="C20" s="29" t="s">
        <v>347</v>
      </c>
      <c r="D20" s="29"/>
      <c r="F20" s="19" t="s">
        <v>301</v>
      </c>
    </row>
    <row r="21" spans="1:6" ht="17.25" customHeight="1" x14ac:dyDescent="0.2">
      <c r="A21" s="15" t="s">
        <v>494</v>
      </c>
      <c r="C21" s="29" t="s">
        <v>348</v>
      </c>
      <c r="D21" s="29"/>
      <c r="F21" s="19" t="s">
        <v>302</v>
      </c>
    </row>
    <row r="22" spans="1:6" ht="17.25" customHeight="1" x14ac:dyDescent="0.2">
      <c r="A22" s="15" t="s">
        <v>488</v>
      </c>
      <c r="C22" s="29" t="s">
        <v>349</v>
      </c>
      <c r="D22" s="29"/>
      <c r="F22" s="19" t="s">
        <v>303</v>
      </c>
    </row>
    <row r="23" spans="1:6" ht="17.25" customHeight="1" x14ac:dyDescent="0.2">
      <c r="A23" s="15" t="s">
        <v>489</v>
      </c>
      <c r="C23" s="29" t="s">
        <v>350</v>
      </c>
      <c r="D23" s="29"/>
      <c r="F23" s="19" t="s">
        <v>304</v>
      </c>
    </row>
    <row r="24" spans="1:6" ht="17.25" customHeight="1" x14ac:dyDescent="0.2">
      <c r="A24" s="15" t="s">
        <v>490</v>
      </c>
      <c r="C24" s="29" t="s">
        <v>351</v>
      </c>
      <c r="D24" s="29"/>
      <c r="F24" s="19" t="s">
        <v>305</v>
      </c>
    </row>
    <row r="25" spans="1:6" ht="17.25" customHeight="1" x14ac:dyDescent="0.2">
      <c r="A25" s="15" t="s">
        <v>491</v>
      </c>
      <c r="C25" s="29" t="s">
        <v>352</v>
      </c>
      <c r="D25" s="29"/>
      <c r="F25" s="19" t="s">
        <v>306</v>
      </c>
    </row>
    <row r="26" spans="1:6" ht="17.25" customHeight="1" x14ac:dyDescent="0.2">
      <c r="A26" s="15" t="s">
        <v>495</v>
      </c>
      <c r="C26" s="32"/>
      <c r="D26" s="32"/>
      <c r="F26" s="19" t="s">
        <v>307</v>
      </c>
    </row>
    <row r="27" spans="1:6" ht="17.25" customHeight="1" x14ac:dyDescent="0.2">
      <c r="A27" s="15" t="s">
        <v>492</v>
      </c>
      <c r="C27" s="30" t="s">
        <v>353</v>
      </c>
      <c r="D27" s="30"/>
      <c r="F27" s="19" t="s">
        <v>308</v>
      </c>
    </row>
    <row r="28" spans="1:6" ht="17.25" customHeight="1" x14ac:dyDescent="0.2">
      <c r="A28" s="15" t="s">
        <v>493</v>
      </c>
      <c r="C28" s="28" t="s">
        <v>344</v>
      </c>
      <c r="D28" s="28"/>
      <c r="F28" s="19" t="s">
        <v>309</v>
      </c>
    </row>
    <row r="29" spans="1:6" ht="17.25" customHeight="1" x14ac:dyDescent="0.2">
      <c r="A29" s="15" t="s">
        <v>501</v>
      </c>
      <c r="C29" s="29" t="s">
        <v>354</v>
      </c>
      <c r="D29" s="29"/>
      <c r="F29" s="19" t="s">
        <v>310</v>
      </c>
    </row>
    <row r="30" spans="1:6" ht="17.25" customHeight="1" x14ac:dyDescent="0.2">
      <c r="A30" s="15" t="s">
        <v>502</v>
      </c>
      <c r="C30" s="29" t="s">
        <v>355</v>
      </c>
      <c r="D30" s="29"/>
      <c r="F30" s="19" t="s">
        <v>311</v>
      </c>
    </row>
    <row r="31" spans="1:6" ht="17.25" customHeight="1" x14ac:dyDescent="0.2">
      <c r="A31" s="15" t="s">
        <v>503</v>
      </c>
      <c r="C31" s="29" t="s">
        <v>356</v>
      </c>
      <c r="D31" s="29"/>
      <c r="F31" s="19" t="s">
        <v>312</v>
      </c>
    </row>
    <row r="32" spans="1:6" ht="17.25" customHeight="1" x14ac:dyDescent="0.2">
      <c r="A32" s="15" t="s">
        <v>504</v>
      </c>
      <c r="C32" s="29" t="s">
        <v>357</v>
      </c>
      <c r="D32" s="29"/>
      <c r="F32" s="19" t="s">
        <v>313</v>
      </c>
    </row>
    <row r="33" spans="1:6" ht="17.25" customHeight="1" x14ac:dyDescent="0.2">
      <c r="A33" s="15" t="s">
        <v>505</v>
      </c>
      <c r="C33" s="29" t="s">
        <v>358</v>
      </c>
      <c r="D33" s="29"/>
      <c r="F33" s="19" t="s">
        <v>314</v>
      </c>
    </row>
    <row r="34" spans="1:6" ht="17.25" customHeight="1" x14ac:dyDescent="0.2">
      <c r="A34" s="15" t="s">
        <v>506</v>
      </c>
      <c r="C34" s="29" t="s">
        <v>359</v>
      </c>
      <c r="D34" s="29"/>
      <c r="F34" s="19" t="s">
        <v>315</v>
      </c>
    </row>
    <row r="35" spans="1:6" ht="17.25" customHeight="1" x14ac:dyDescent="0.2">
      <c r="A35" s="15" t="s">
        <v>507</v>
      </c>
      <c r="C35" s="29" t="s">
        <v>360</v>
      </c>
      <c r="D35" s="29"/>
      <c r="F35" s="19" t="s">
        <v>316</v>
      </c>
    </row>
    <row r="36" spans="1:6" ht="17.25" customHeight="1" x14ac:dyDescent="0.2">
      <c r="C36" s="29" t="s">
        <v>361</v>
      </c>
      <c r="D36" s="29"/>
      <c r="F36" s="19" t="s">
        <v>317</v>
      </c>
    </row>
    <row r="37" spans="1:6" ht="17.25" customHeight="1" x14ac:dyDescent="0.2">
      <c r="C37" s="19"/>
      <c r="D37" s="204"/>
      <c r="F37" s="19" t="s">
        <v>318</v>
      </c>
    </row>
    <row r="38" spans="1:6" ht="17.25" customHeight="1" x14ac:dyDescent="0.2">
      <c r="C38" s="24" t="s">
        <v>362</v>
      </c>
      <c r="D38" s="24"/>
      <c r="F38" s="19" t="s">
        <v>324</v>
      </c>
    </row>
    <row r="39" spans="1:6" ht="17.25" customHeight="1" x14ac:dyDescent="0.2">
      <c r="C39" s="26" t="s">
        <v>363</v>
      </c>
      <c r="D39" s="26"/>
      <c r="F39" s="19" t="s">
        <v>325</v>
      </c>
    </row>
    <row r="40" spans="1:6" ht="17.25" customHeight="1" x14ac:dyDescent="0.2">
      <c r="C40" s="26" t="s">
        <v>364</v>
      </c>
      <c r="D40" s="26"/>
      <c r="F40" s="19" t="s">
        <v>326</v>
      </c>
    </row>
    <row r="41" spans="1:6" ht="17.25" customHeight="1" x14ac:dyDescent="0.2">
      <c r="C41" s="26" t="s">
        <v>365</v>
      </c>
      <c r="D41" s="26"/>
      <c r="F41" s="19" t="s">
        <v>327</v>
      </c>
    </row>
    <row r="42" spans="1:6" ht="17.25" customHeight="1" x14ac:dyDescent="0.2">
      <c r="C42" s="26" t="s">
        <v>366</v>
      </c>
      <c r="D42" s="26"/>
    </row>
    <row r="43" spans="1:6" ht="17.25" customHeight="1" x14ac:dyDescent="0.2">
      <c r="C43" s="19"/>
      <c r="D43" s="204"/>
    </row>
    <row r="44" spans="1:6" ht="17.25" customHeight="1" x14ac:dyDescent="0.2">
      <c r="C44" s="27" t="s">
        <v>370</v>
      </c>
      <c r="D44" s="27"/>
    </row>
    <row r="45" spans="1:6" ht="17.25" customHeight="1" x14ac:dyDescent="0.2">
      <c r="C45" s="28" t="s">
        <v>344</v>
      </c>
      <c r="D45" s="28"/>
    </row>
    <row r="46" spans="1:6" ht="17.25" customHeight="1" x14ac:dyDescent="0.2">
      <c r="C46" s="29" t="s">
        <v>371</v>
      </c>
      <c r="D46" s="29"/>
    </row>
    <row r="47" spans="1:6" ht="17.25" customHeight="1" x14ac:dyDescent="0.2">
      <c r="C47" s="29" t="s">
        <v>372</v>
      </c>
      <c r="D47" s="29"/>
    </row>
    <row r="48" spans="1:6" ht="17.25" customHeight="1" x14ac:dyDescent="0.2">
      <c r="C48" s="29" t="s">
        <v>373</v>
      </c>
      <c r="D48" s="29"/>
    </row>
    <row r="49" spans="3:4" ht="17.25" customHeight="1" x14ac:dyDescent="0.2">
      <c r="C49" s="29" t="s">
        <v>374</v>
      </c>
      <c r="D49" s="29"/>
    </row>
    <row r="50" spans="3:4" ht="17.25" customHeight="1" x14ac:dyDescent="0.2">
      <c r="C50" s="19"/>
      <c r="D50" s="204"/>
    </row>
    <row r="51" spans="3:4" ht="17.25" customHeight="1" x14ac:dyDescent="0.2">
      <c r="C51" s="24" t="s">
        <v>375</v>
      </c>
      <c r="D51" s="24"/>
    </row>
    <row r="52" spans="3:4" ht="17.25" customHeight="1" x14ac:dyDescent="0.2">
      <c r="C52" s="26" t="s">
        <v>376</v>
      </c>
      <c r="D52" s="26"/>
    </row>
    <row r="53" spans="3:4" ht="17.25" customHeight="1" x14ac:dyDescent="0.2">
      <c r="C53" s="26" t="s">
        <v>377</v>
      </c>
      <c r="D53" s="26"/>
    </row>
    <row r="54" spans="3:4" ht="17.25" customHeight="1" x14ac:dyDescent="0.2">
      <c r="C54" s="26" t="s">
        <v>378</v>
      </c>
      <c r="D54" s="26"/>
    </row>
    <row r="55" spans="3:4" ht="17.25" customHeight="1" x14ac:dyDescent="0.2">
      <c r="C55" s="26" t="s">
        <v>379</v>
      </c>
      <c r="D55" s="26"/>
    </row>
    <row r="56" spans="3:4" ht="17.25" customHeight="1" x14ac:dyDescent="0.2">
      <c r="C56" s="26" t="s">
        <v>380</v>
      </c>
      <c r="D56" s="26"/>
    </row>
    <row r="57" spans="3:4" ht="17.25" customHeight="1" x14ac:dyDescent="0.2">
      <c r="C57" s="26" t="s">
        <v>381</v>
      </c>
      <c r="D57" s="26"/>
    </row>
    <row r="58" spans="3:4" ht="17.25" customHeight="1" x14ac:dyDescent="0.2">
      <c r="C58" s="19"/>
      <c r="D58" s="204"/>
    </row>
    <row r="59" spans="3:4" ht="17.25" customHeight="1" x14ac:dyDescent="0.2">
      <c r="C59" s="27" t="s">
        <v>382</v>
      </c>
      <c r="D59" s="27"/>
    </row>
    <row r="60" spans="3:4" ht="17.25" customHeight="1" x14ac:dyDescent="0.2">
      <c r="C60" s="33"/>
      <c r="D60" s="33"/>
    </row>
    <row r="61" spans="3:4" ht="17.25" customHeight="1" x14ac:dyDescent="0.2">
      <c r="C61" s="29" t="s">
        <v>383</v>
      </c>
      <c r="D61" s="29"/>
    </row>
    <row r="62" spans="3:4" ht="17.25" customHeight="1" x14ac:dyDescent="0.2">
      <c r="C62" s="29" t="s">
        <v>384</v>
      </c>
      <c r="D62" s="29"/>
    </row>
    <row r="63" spans="3:4" ht="17.25" customHeight="1" x14ac:dyDescent="0.2">
      <c r="C63" s="29" t="s">
        <v>385</v>
      </c>
      <c r="D63" s="29"/>
    </row>
    <row r="64" spans="3:4" ht="17.25" customHeight="1" x14ac:dyDescent="0.2">
      <c r="C64" s="29" t="s">
        <v>386</v>
      </c>
      <c r="D64" s="29"/>
    </row>
    <row r="65" spans="3:4" ht="17.25" customHeight="1" x14ac:dyDescent="0.2">
      <c r="C65" s="19"/>
      <c r="D65" s="204"/>
    </row>
    <row r="66" spans="3:4" ht="17.25" customHeight="1" x14ac:dyDescent="0.2">
      <c r="C66" s="19"/>
      <c r="D66" s="204"/>
    </row>
    <row r="67" spans="3:4" ht="17.25" customHeight="1" x14ac:dyDescent="0.2">
      <c r="C67" s="19"/>
      <c r="D67" s="204"/>
    </row>
    <row r="68" spans="3:4" ht="17.25" customHeight="1" x14ac:dyDescent="0.2">
      <c r="C68" s="19"/>
      <c r="D68" s="204"/>
    </row>
    <row r="69" spans="3:4" ht="17.25" customHeight="1" x14ac:dyDescent="0.2">
      <c r="C69" s="19"/>
      <c r="D69" s="204"/>
    </row>
    <row r="70" spans="3:4" ht="17.25" customHeight="1" x14ac:dyDescent="0.2">
      <c r="C70" s="19"/>
      <c r="D70" s="204"/>
    </row>
    <row r="71" spans="3:4" ht="17.25" customHeight="1" x14ac:dyDescent="0.2">
      <c r="C71" s="19"/>
      <c r="D71" s="204"/>
    </row>
    <row r="72" spans="3:4" ht="17.25" customHeight="1" x14ac:dyDescent="0.2">
      <c r="C72" s="19"/>
      <c r="D72" s="204"/>
    </row>
    <row r="73" spans="3:4" ht="17.25" customHeight="1" x14ac:dyDescent="0.2">
      <c r="C73" s="19"/>
      <c r="D73" s="204"/>
    </row>
    <row r="74" spans="3:4" ht="17.25" customHeight="1" x14ac:dyDescent="0.2">
      <c r="C74" s="19"/>
      <c r="D74" s="204"/>
    </row>
    <row r="75" spans="3:4" ht="17.25" customHeight="1" x14ac:dyDescent="0.2">
      <c r="C75" s="19"/>
      <c r="D75" s="204"/>
    </row>
    <row r="76" spans="3:4" ht="17.25" customHeight="1" x14ac:dyDescent="0.2">
      <c r="C76" s="19"/>
      <c r="D76" s="204"/>
    </row>
    <row r="77" spans="3:4" ht="17.25" customHeight="1" x14ac:dyDescent="0.2">
      <c r="C77" s="19"/>
      <c r="D77" s="204"/>
    </row>
    <row r="78" spans="3:4" ht="17.25" customHeight="1" x14ac:dyDescent="0.2">
      <c r="C78" s="19"/>
      <c r="D78" s="204"/>
    </row>
    <row r="79" spans="3:4" ht="17.25" customHeight="1" x14ac:dyDescent="0.2">
      <c r="C79" s="19"/>
      <c r="D79" s="204"/>
    </row>
    <row r="80" spans="3:4" ht="17.25" customHeight="1" x14ac:dyDescent="0.2">
      <c r="C80" s="19"/>
      <c r="D80" s="204"/>
    </row>
    <row r="81" spans="1:4" ht="17.25" customHeight="1" x14ac:dyDescent="0.2">
      <c r="A81" s="15" t="s">
        <v>253</v>
      </c>
      <c r="C81" s="19"/>
      <c r="D81" s="204"/>
    </row>
    <row r="82" spans="1:4" ht="17.25" customHeight="1" x14ac:dyDescent="0.2">
      <c r="A82" s="15" t="s">
        <v>668</v>
      </c>
      <c r="C82" s="19"/>
      <c r="D82" s="204"/>
    </row>
    <row r="83" spans="1:4" ht="17.25" customHeight="1" x14ac:dyDescent="0.2">
      <c r="C83" s="19"/>
      <c r="D83" s="204"/>
    </row>
    <row r="84" spans="1:4" ht="17.25" customHeight="1" x14ac:dyDescent="0.2">
      <c r="C84" s="19"/>
      <c r="D84" s="204"/>
    </row>
    <row r="85" spans="1:4" ht="17.25" customHeight="1" x14ac:dyDescent="0.2"/>
    <row r="86" spans="1:4" ht="17.25" customHeight="1" x14ac:dyDescent="0.2"/>
    <row r="87" spans="1:4" ht="17.25" customHeight="1" x14ac:dyDescent="0.2"/>
    <row r="88" spans="1:4" ht="17.25" customHeight="1" x14ac:dyDescent="0.2"/>
    <row r="89" spans="1:4" ht="17.25" customHeight="1" x14ac:dyDescent="0.2"/>
    <row r="90" spans="1:4" ht="17.25" customHeight="1" x14ac:dyDescent="0.2"/>
    <row r="91" spans="1:4" ht="17.25" customHeight="1" x14ac:dyDescent="0.2"/>
    <row r="92" spans="1:4" ht="17.25" customHeight="1" x14ac:dyDescent="0.2"/>
    <row r="93" spans="1:4" ht="17.25" customHeight="1" x14ac:dyDescent="0.2"/>
    <row r="94" spans="1:4" ht="17.25" customHeight="1" x14ac:dyDescent="0.2"/>
    <row r="95" spans="1:4" ht="17.25" customHeight="1" x14ac:dyDescent="0.2"/>
    <row r="96" spans="1:4" ht="17.25" customHeight="1" x14ac:dyDescent="0.2"/>
  </sheetData>
  <customSheetViews>
    <customSheetView guid="{B571A6AA-5FF9-4D4B-83A0-0601E61E0A45}" scale="60" showPageBreaks="1" state="hidden" view="pageBreakPreview" topLeftCell="A62">
      <selection activeCell="A83" sqref="A83"/>
      <pageMargins left="0.7" right="0.7" top="0.75" bottom="0.75" header="0.3" footer="0.3"/>
      <pageSetup paperSize="9" scale="16" orientation="portrait" r:id="rId1"/>
    </customSheetView>
    <customSheetView guid="{1A0BD45B-5397-45F8-B479-7CCC97254D05}" scale="60" showPageBreaks="1" state="hidden" view="pageBreakPreview" topLeftCell="A62">
      <selection activeCell="A83" sqref="A83"/>
      <pageMargins left="0.7" right="0.7" top="0.75" bottom="0.75" header="0.3" footer="0.3"/>
      <pageSetup paperSize="9" scale="16" orientation="portrait" r:id="rId2"/>
    </customSheetView>
  </customSheetViews>
  <pageMargins left="0.7" right="0.7" top="0.75" bottom="0.75" header="0.3" footer="0.3"/>
  <pageSetup paperSize="9" scale="16"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B2:B31"/>
  <sheetViews>
    <sheetView workbookViewId="0">
      <selection activeCell="B2" sqref="B2:B31"/>
    </sheetView>
  </sheetViews>
  <sheetFormatPr defaultColWidth="8.85546875" defaultRowHeight="12.75" x14ac:dyDescent="0.2"/>
  <cols>
    <col min="2" max="2" width="192.85546875" customWidth="1"/>
  </cols>
  <sheetData>
    <row r="2" spans="2:2" x14ac:dyDescent="0.2">
      <c r="B2" t="s">
        <v>323</v>
      </c>
    </row>
    <row r="3" spans="2:2" x14ac:dyDescent="0.2">
      <c r="B3" t="s">
        <v>255</v>
      </c>
    </row>
    <row r="4" spans="2:2" x14ac:dyDescent="0.2">
      <c r="B4" t="s">
        <v>256</v>
      </c>
    </row>
    <row r="5" spans="2:2" x14ac:dyDescent="0.2">
      <c r="B5" t="s">
        <v>257</v>
      </c>
    </row>
    <row r="6" spans="2:2" x14ac:dyDescent="0.2">
      <c r="B6" t="s">
        <v>258</v>
      </c>
    </row>
    <row r="7" spans="2:2" x14ac:dyDescent="0.2">
      <c r="B7" t="s">
        <v>259</v>
      </c>
    </row>
    <row r="8" spans="2:2" x14ac:dyDescent="0.2">
      <c r="B8" t="s">
        <v>260</v>
      </c>
    </row>
    <row r="9" spans="2:2" x14ac:dyDescent="0.2">
      <c r="B9" t="s">
        <v>261</v>
      </c>
    </row>
    <row r="10" spans="2:2" x14ac:dyDescent="0.2">
      <c r="B10" t="s">
        <v>262</v>
      </c>
    </row>
    <row r="11" spans="2:2" x14ac:dyDescent="0.2">
      <c r="B11" t="s">
        <v>263</v>
      </c>
    </row>
    <row r="12" spans="2:2" x14ac:dyDescent="0.2">
      <c r="B12" t="s">
        <v>322</v>
      </c>
    </row>
    <row r="13" spans="2:2" x14ac:dyDescent="0.2">
      <c r="B13" t="s">
        <v>264</v>
      </c>
    </row>
    <row r="14" spans="2:2" x14ac:dyDescent="0.2">
      <c r="B14" t="s">
        <v>265</v>
      </c>
    </row>
    <row r="15" spans="2:2" x14ac:dyDescent="0.2">
      <c r="B15" t="s">
        <v>266</v>
      </c>
    </row>
    <row r="16" spans="2:2" x14ac:dyDescent="0.2">
      <c r="B16" t="s">
        <v>267</v>
      </c>
    </row>
    <row r="17" spans="2:2" x14ac:dyDescent="0.2">
      <c r="B17" t="s">
        <v>268</v>
      </c>
    </row>
    <row r="18" spans="2:2" x14ac:dyDescent="0.2">
      <c r="B18" t="s">
        <v>269</v>
      </c>
    </row>
    <row r="19" spans="2:2" x14ac:dyDescent="0.2">
      <c r="B19" t="s">
        <v>321</v>
      </c>
    </row>
    <row r="20" spans="2:2" x14ac:dyDescent="0.2">
      <c r="B20" t="s">
        <v>270</v>
      </c>
    </row>
    <row r="21" spans="2:2" x14ac:dyDescent="0.2">
      <c r="B21" t="s">
        <v>271</v>
      </c>
    </row>
    <row r="22" spans="2:2" x14ac:dyDescent="0.2">
      <c r="B22" t="s">
        <v>272</v>
      </c>
    </row>
    <row r="23" spans="2:2" x14ac:dyDescent="0.2">
      <c r="B23" t="s">
        <v>273</v>
      </c>
    </row>
    <row r="24" spans="2:2" x14ac:dyDescent="0.2">
      <c r="B24" t="s">
        <v>274</v>
      </c>
    </row>
    <row r="25" spans="2:2" x14ac:dyDescent="0.2">
      <c r="B25" t="s">
        <v>275</v>
      </c>
    </row>
    <row r="26" spans="2:2" x14ac:dyDescent="0.2">
      <c r="B26" t="s">
        <v>319</v>
      </c>
    </row>
    <row r="27" spans="2:2" x14ac:dyDescent="0.2">
      <c r="B27" t="s">
        <v>276</v>
      </c>
    </row>
    <row r="28" spans="2:2" x14ac:dyDescent="0.2">
      <c r="B28" t="s">
        <v>277</v>
      </c>
    </row>
    <row r="29" spans="2:2" x14ac:dyDescent="0.2">
      <c r="B29" t="s">
        <v>278</v>
      </c>
    </row>
    <row r="30" spans="2:2" x14ac:dyDescent="0.2">
      <c r="B30" t="s">
        <v>279</v>
      </c>
    </row>
    <row r="31" spans="2:2" x14ac:dyDescent="0.2">
      <c r="B31" t="s">
        <v>320</v>
      </c>
    </row>
  </sheetData>
  <customSheetViews>
    <customSheetView guid="{B571A6AA-5FF9-4D4B-83A0-0601E61E0A45}" state="hidden">
      <selection activeCell="B2" sqref="B2:B31"/>
      <pageMargins left="0.7" right="0.7" top="0.75" bottom="0.75" header="0.3" footer="0.3"/>
    </customSheetView>
    <customSheetView guid="{1A0BD45B-5397-45F8-B479-7CCC97254D05}" state="hidden">
      <selection activeCell="B2" sqref="B2:B3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theme="5" tint="0.39997558519241921"/>
    <outlinePr summaryBelow="0" summaryRight="0"/>
  </sheetPr>
  <dimension ref="A1:N32"/>
  <sheetViews>
    <sheetView view="pageBreakPreview" topLeftCell="A12" zoomScale="150" zoomScaleNormal="150" zoomScaleSheetLayoutView="85" zoomScalePageLayoutView="150" workbookViewId="0">
      <selection activeCell="C1" sqref="C1:K2"/>
    </sheetView>
  </sheetViews>
  <sheetFormatPr defaultColWidth="8.85546875" defaultRowHeight="15" x14ac:dyDescent="0.2"/>
  <cols>
    <col min="1" max="1" width="6.28515625" style="505" customWidth="1"/>
    <col min="2" max="2" width="47.28515625" style="505" customWidth="1"/>
    <col min="3" max="3" width="16.85546875" style="392" customWidth="1"/>
    <col min="4" max="4" width="9.140625" style="346" customWidth="1"/>
    <col min="5" max="5" width="7.42578125" style="346" hidden="1" customWidth="1"/>
    <col min="6" max="6" width="7.7109375" style="346" customWidth="1"/>
    <col min="7" max="7" width="7.7109375" style="346" hidden="1" customWidth="1"/>
    <col min="8" max="11" width="5.85546875" style="346" customWidth="1"/>
    <col min="12" max="12" width="40.42578125" style="505" hidden="1" customWidth="1"/>
    <col min="13" max="13" width="49.140625" style="505" hidden="1" customWidth="1"/>
    <col min="14" max="14" width="106.85546875" style="505" hidden="1" customWidth="1"/>
    <col min="15" max="254" width="8.85546875" style="505"/>
    <col min="255" max="255" width="20.140625" style="505" customWidth="1"/>
    <col min="256" max="256" width="18.85546875" style="505" customWidth="1"/>
    <col min="257" max="257" width="45" style="505" customWidth="1"/>
    <col min="258" max="258" width="50.7109375" style="505" customWidth="1"/>
    <col min="259" max="259" width="13.7109375" style="505" customWidth="1"/>
    <col min="260" max="260" width="14.42578125" style="505" customWidth="1"/>
    <col min="261" max="261" width="11.7109375" style="505" customWidth="1"/>
    <col min="262" max="262" width="28.42578125" style="505" customWidth="1"/>
    <col min="263" max="263" width="32.7109375" style="505" customWidth="1"/>
    <col min="264" max="510" width="8.85546875" style="505"/>
    <col min="511" max="511" width="20.140625" style="505" customWidth="1"/>
    <col min="512" max="512" width="18.85546875" style="505" customWidth="1"/>
    <col min="513" max="513" width="45" style="505" customWidth="1"/>
    <col min="514" max="514" width="50.7109375" style="505" customWidth="1"/>
    <col min="515" max="515" width="13.7109375" style="505" customWidth="1"/>
    <col min="516" max="516" width="14.42578125" style="505" customWidth="1"/>
    <col min="517" max="517" width="11.7109375" style="505" customWidth="1"/>
    <col min="518" max="518" width="28.42578125" style="505" customWidth="1"/>
    <col min="519" max="519" width="32.7109375" style="505" customWidth="1"/>
    <col min="520" max="766" width="8.85546875" style="505"/>
    <col min="767" max="767" width="20.140625" style="505" customWidth="1"/>
    <col min="768" max="768" width="18.85546875" style="505" customWidth="1"/>
    <col min="769" max="769" width="45" style="505" customWidth="1"/>
    <col min="770" max="770" width="50.7109375" style="505" customWidth="1"/>
    <col min="771" max="771" width="13.7109375" style="505" customWidth="1"/>
    <col min="772" max="772" width="14.42578125" style="505" customWidth="1"/>
    <col min="773" max="773" width="11.7109375" style="505" customWidth="1"/>
    <col min="774" max="774" width="28.42578125" style="505" customWidth="1"/>
    <col min="775" max="775" width="32.7109375" style="505" customWidth="1"/>
    <col min="776" max="1022" width="8.85546875" style="505"/>
    <col min="1023" max="1023" width="20.140625" style="505" customWidth="1"/>
    <col min="1024" max="1024" width="18.85546875" style="505" customWidth="1"/>
    <col min="1025" max="1025" width="45" style="505" customWidth="1"/>
    <col min="1026" max="1026" width="50.7109375" style="505" customWidth="1"/>
    <col min="1027" max="1027" width="13.7109375" style="505" customWidth="1"/>
    <col min="1028" max="1028" width="14.42578125" style="505" customWidth="1"/>
    <col min="1029" max="1029" width="11.7109375" style="505" customWidth="1"/>
    <col min="1030" max="1030" width="28.42578125" style="505" customWidth="1"/>
    <col min="1031" max="1031" width="32.7109375" style="505" customWidth="1"/>
    <col min="1032" max="1278" width="8.85546875" style="505"/>
    <col min="1279" max="1279" width="20.140625" style="505" customWidth="1"/>
    <col min="1280" max="1280" width="18.85546875" style="505" customWidth="1"/>
    <col min="1281" max="1281" width="45" style="505" customWidth="1"/>
    <col min="1282" max="1282" width="50.7109375" style="505" customWidth="1"/>
    <col min="1283" max="1283" width="13.7109375" style="505" customWidth="1"/>
    <col min="1284" max="1284" width="14.42578125" style="505" customWidth="1"/>
    <col min="1285" max="1285" width="11.7109375" style="505" customWidth="1"/>
    <col min="1286" max="1286" width="28.42578125" style="505" customWidth="1"/>
    <col min="1287" max="1287" width="32.7109375" style="505" customWidth="1"/>
    <col min="1288" max="1534" width="8.85546875" style="505"/>
    <col min="1535" max="1535" width="20.140625" style="505" customWidth="1"/>
    <col min="1536" max="1536" width="18.85546875" style="505" customWidth="1"/>
    <col min="1537" max="1537" width="45" style="505" customWidth="1"/>
    <col min="1538" max="1538" width="50.7109375" style="505" customWidth="1"/>
    <col min="1539" max="1539" width="13.7109375" style="505" customWidth="1"/>
    <col min="1540" max="1540" width="14.42578125" style="505" customWidth="1"/>
    <col min="1541" max="1541" width="11.7109375" style="505" customWidth="1"/>
    <col min="1542" max="1542" width="28.42578125" style="505" customWidth="1"/>
    <col min="1543" max="1543" width="32.7109375" style="505" customWidth="1"/>
    <col min="1544" max="1790" width="8.85546875" style="505"/>
    <col min="1791" max="1791" width="20.140625" style="505" customWidth="1"/>
    <col min="1792" max="1792" width="18.85546875" style="505" customWidth="1"/>
    <col min="1793" max="1793" width="45" style="505" customWidth="1"/>
    <col min="1794" max="1794" width="50.7109375" style="505" customWidth="1"/>
    <col min="1795" max="1795" width="13.7109375" style="505" customWidth="1"/>
    <col min="1796" max="1796" width="14.42578125" style="505" customWidth="1"/>
    <col min="1797" max="1797" width="11.7109375" style="505" customWidth="1"/>
    <col min="1798" max="1798" width="28.42578125" style="505" customWidth="1"/>
    <col min="1799" max="1799" width="32.7109375" style="505" customWidth="1"/>
    <col min="1800" max="2046" width="8.85546875" style="505"/>
    <col min="2047" max="2047" width="20.140625" style="505" customWidth="1"/>
    <col min="2048" max="2048" width="18.85546875" style="505" customWidth="1"/>
    <col min="2049" max="2049" width="45" style="505" customWidth="1"/>
    <col min="2050" max="2050" width="50.7109375" style="505" customWidth="1"/>
    <col min="2051" max="2051" width="13.7109375" style="505" customWidth="1"/>
    <col min="2052" max="2052" width="14.42578125" style="505" customWidth="1"/>
    <col min="2053" max="2053" width="11.7109375" style="505" customWidth="1"/>
    <col min="2054" max="2054" width="28.42578125" style="505" customWidth="1"/>
    <col min="2055" max="2055" width="32.7109375" style="505" customWidth="1"/>
    <col min="2056" max="2302" width="8.85546875" style="505"/>
    <col min="2303" max="2303" width="20.140625" style="505" customWidth="1"/>
    <col min="2304" max="2304" width="18.85546875" style="505" customWidth="1"/>
    <col min="2305" max="2305" width="45" style="505" customWidth="1"/>
    <col min="2306" max="2306" width="50.7109375" style="505" customWidth="1"/>
    <col min="2307" max="2307" width="13.7109375" style="505" customWidth="1"/>
    <col min="2308" max="2308" width="14.42578125" style="505" customWidth="1"/>
    <col min="2309" max="2309" width="11.7109375" style="505" customWidth="1"/>
    <col min="2310" max="2310" width="28.42578125" style="505" customWidth="1"/>
    <col min="2311" max="2311" width="32.7109375" style="505" customWidth="1"/>
    <col min="2312" max="2558" width="8.85546875" style="505"/>
    <col min="2559" max="2559" width="20.140625" style="505" customWidth="1"/>
    <col min="2560" max="2560" width="18.85546875" style="505" customWidth="1"/>
    <col min="2561" max="2561" width="45" style="505" customWidth="1"/>
    <col min="2562" max="2562" width="50.7109375" style="505" customWidth="1"/>
    <col min="2563" max="2563" width="13.7109375" style="505" customWidth="1"/>
    <col min="2564" max="2564" width="14.42578125" style="505" customWidth="1"/>
    <col min="2565" max="2565" width="11.7109375" style="505" customWidth="1"/>
    <col min="2566" max="2566" width="28.42578125" style="505" customWidth="1"/>
    <col min="2567" max="2567" width="32.7109375" style="505" customWidth="1"/>
    <col min="2568" max="2814" width="8.85546875" style="505"/>
    <col min="2815" max="2815" width="20.140625" style="505" customWidth="1"/>
    <col min="2816" max="2816" width="18.85546875" style="505" customWidth="1"/>
    <col min="2817" max="2817" width="45" style="505" customWidth="1"/>
    <col min="2818" max="2818" width="50.7109375" style="505" customWidth="1"/>
    <col min="2819" max="2819" width="13.7109375" style="505" customWidth="1"/>
    <col min="2820" max="2820" width="14.42578125" style="505" customWidth="1"/>
    <col min="2821" max="2821" width="11.7109375" style="505" customWidth="1"/>
    <col min="2822" max="2822" width="28.42578125" style="505" customWidth="1"/>
    <col min="2823" max="2823" width="32.7109375" style="505" customWidth="1"/>
    <col min="2824" max="3070" width="8.85546875" style="505"/>
    <col min="3071" max="3071" width="20.140625" style="505" customWidth="1"/>
    <col min="3072" max="3072" width="18.85546875" style="505" customWidth="1"/>
    <col min="3073" max="3073" width="45" style="505" customWidth="1"/>
    <col min="3074" max="3074" width="50.7109375" style="505" customWidth="1"/>
    <col min="3075" max="3075" width="13.7109375" style="505" customWidth="1"/>
    <col min="3076" max="3076" width="14.42578125" style="505" customWidth="1"/>
    <col min="3077" max="3077" width="11.7109375" style="505" customWidth="1"/>
    <col min="3078" max="3078" width="28.42578125" style="505" customWidth="1"/>
    <col min="3079" max="3079" width="32.7109375" style="505" customWidth="1"/>
    <col min="3080" max="3326" width="8.85546875" style="505"/>
    <col min="3327" max="3327" width="20.140625" style="505" customWidth="1"/>
    <col min="3328" max="3328" width="18.85546875" style="505" customWidth="1"/>
    <col min="3329" max="3329" width="45" style="505" customWidth="1"/>
    <col min="3330" max="3330" width="50.7109375" style="505" customWidth="1"/>
    <col min="3331" max="3331" width="13.7109375" style="505" customWidth="1"/>
    <col min="3332" max="3332" width="14.42578125" style="505" customWidth="1"/>
    <col min="3333" max="3333" width="11.7109375" style="505" customWidth="1"/>
    <col min="3334" max="3334" width="28.42578125" style="505" customWidth="1"/>
    <col min="3335" max="3335" width="32.7109375" style="505" customWidth="1"/>
    <col min="3336" max="3582" width="8.85546875" style="505"/>
    <col min="3583" max="3583" width="20.140625" style="505" customWidth="1"/>
    <col min="3584" max="3584" width="18.85546875" style="505" customWidth="1"/>
    <col min="3585" max="3585" width="45" style="505" customWidth="1"/>
    <col min="3586" max="3586" width="50.7109375" style="505" customWidth="1"/>
    <col min="3587" max="3587" width="13.7109375" style="505" customWidth="1"/>
    <col min="3588" max="3588" width="14.42578125" style="505" customWidth="1"/>
    <col min="3589" max="3589" width="11.7109375" style="505" customWidth="1"/>
    <col min="3590" max="3590" width="28.42578125" style="505" customWidth="1"/>
    <col min="3591" max="3591" width="32.7109375" style="505" customWidth="1"/>
    <col min="3592" max="3838" width="8.85546875" style="505"/>
    <col min="3839" max="3839" width="20.140625" style="505" customWidth="1"/>
    <col min="3840" max="3840" width="18.85546875" style="505" customWidth="1"/>
    <col min="3841" max="3841" width="45" style="505" customWidth="1"/>
    <col min="3842" max="3842" width="50.7109375" style="505" customWidth="1"/>
    <col min="3843" max="3843" width="13.7109375" style="505" customWidth="1"/>
    <col min="3844" max="3844" width="14.42578125" style="505" customWidth="1"/>
    <col min="3845" max="3845" width="11.7109375" style="505" customWidth="1"/>
    <col min="3846" max="3846" width="28.42578125" style="505" customWidth="1"/>
    <col min="3847" max="3847" width="32.7109375" style="505" customWidth="1"/>
    <col min="3848" max="4094" width="8.85546875" style="505"/>
    <col min="4095" max="4095" width="20.140625" style="505" customWidth="1"/>
    <col min="4096" max="4096" width="18.85546875" style="505" customWidth="1"/>
    <col min="4097" max="4097" width="45" style="505" customWidth="1"/>
    <col min="4098" max="4098" width="50.7109375" style="505" customWidth="1"/>
    <col min="4099" max="4099" width="13.7109375" style="505" customWidth="1"/>
    <col min="4100" max="4100" width="14.42578125" style="505" customWidth="1"/>
    <col min="4101" max="4101" width="11.7109375" style="505" customWidth="1"/>
    <col min="4102" max="4102" width="28.42578125" style="505" customWidth="1"/>
    <col min="4103" max="4103" width="32.7109375" style="505" customWidth="1"/>
    <col min="4104" max="4350" width="8.85546875" style="505"/>
    <col min="4351" max="4351" width="20.140625" style="505" customWidth="1"/>
    <col min="4352" max="4352" width="18.85546875" style="505" customWidth="1"/>
    <col min="4353" max="4353" width="45" style="505" customWidth="1"/>
    <col min="4354" max="4354" width="50.7109375" style="505" customWidth="1"/>
    <col min="4355" max="4355" width="13.7109375" style="505" customWidth="1"/>
    <col min="4356" max="4356" width="14.42578125" style="505" customWidth="1"/>
    <col min="4357" max="4357" width="11.7109375" style="505" customWidth="1"/>
    <col min="4358" max="4358" width="28.42578125" style="505" customWidth="1"/>
    <col min="4359" max="4359" width="32.7109375" style="505" customWidth="1"/>
    <col min="4360" max="4606" width="8.85546875" style="505"/>
    <col min="4607" max="4607" width="20.140625" style="505" customWidth="1"/>
    <col min="4608" max="4608" width="18.85546875" style="505" customWidth="1"/>
    <col min="4609" max="4609" width="45" style="505" customWidth="1"/>
    <col min="4610" max="4610" width="50.7109375" style="505" customWidth="1"/>
    <col min="4611" max="4611" width="13.7109375" style="505" customWidth="1"/>
    <col min="4612" max="4612" width="14.42578125" style="505" customWidth="1"/>
    <col min="4613" max="4613" width="11.7109375" style="505" customWidth="1"/>
    <col min="4614" max="4614" width="28.42578125" style="505" customWidth="1"/>
    <col min="4615" max="4615" width="32.7109375" style="505" customWidth="1"/>
    <col min="4616" max="4862" width="8.85546875" style="505"/>
    <col min="4863" max="4863" width="20.140625" style="505" customWidth="1"/>
    <col min="4864" max="4864" width="18.85546875" style="505" customWidth="1"/>
    <col min="4865" max="4865" width="45" style="505" customWidth="1"/>
    <col min="4866" max="4866" width="50.7109375" style="505" customWidth="1"/>
    <col min="4867" max="4867" width="13.7109375" style="505" customWidth="1"/>
    <col min="4868" max="4868" width="14.42578125" style="505" customWidth="1"/>
    <col min="4869" max="4869" width="11.7109375" style="505" customWidth="1"/>
    <col min="4870" max="4870" width="28.42578125" style="505" customWidth="1"/>
    <col min="4871" max="4871" width="32.7109375" style="505" customWidth="1"/>
    <col min="4872" max="5118" width="8.85546875" style="505"/>
    <col min="5119" max="5119" width="20.140625" style="505" customWidth="1"/>
    <col min="5120" max="5120" width="18.85546875" style="505" customWidth="1"/>
    <col min="5121" max="5121" width="45" style="505" customWidth="1"/>
    <col min="5122" max="5122" width="50.7109375" style="505" customWidth="1"/>
    <col min="5123" max="5123" width="13.7109375" style="505" customWidth="1"/>
    <col min="5124" max="5124" width="14.42578125" style="505" customWidth="1"/>
    <col min="5125" max="5125" width="11.7109375" style="505" customWidth="1"/>
    <col min="5126" max="5126" width="28.42578125" style="505" customWidth="1"/>
    <col min="5127" max="5127" width="32.7109375" style="505" customWidth="1"/>
    <col min="5128" max="5374" width="8.85546875" style="505"/>
    <col min="5375" max="5375" width="20.140625" style="505" customWidth="1"/>
    <col min="5376" max="5376" width="18.85546875" style="505" customWidth="1"/>
    <col min="5377" max="5377" width="45" style="505" customWidth="1"/>
    <col min="5378" max="5378" width="50.7109375" style="505" customWidth="1"/>
    <col min="5379" max="5379" width="13.7109375" style="505" customWidth="1"/>
    <col min="5380" max="5380" width="14.42578125" style="505" customWidth="1"/>
    <col min="5381" max="5381" width="11.7109375" style="505" customWidth="1"/>
    <col min="5382" max="5382" width="28.42578125" style="505" customWidth="1"/>
    <col min="5383" max="5383" width="32.7109375" style="505" customWidth="1"/>
    <col min="5384" max="5630" width="8.85546875" style="505"/>
    <col min="5631" max="5631" width="20.140625" style="505" customWidth="1"/>
    <col min="5632" max="5632" width="18.85546875" style="505" customWidth="1"/>
    <col min="5633" max="5633" width="45" style="505" customWidth="1"/>
    <col min="5634" max="5634" width="50.7109375" style="505" customWidth="1"/>
    <col min="5635" max="5635" width="13.7109375" style="505" customWidth="1"/>
    <col min="5636" max="5636" width="14.42578125" style="505" customWidth="1"/>
    <col min="5637" max="5637" width="11.7109375" style="505" customWidth="1"/>
    <col min="5638" max="5638" width="28.42578125" style="505" customWidth="1"/>
    <col min="5639" max="5639" width="32.7109375" style="505" customWidth="1"/>
    <col min="5640" max="5886" width="8.85546875" style="505"/>
    <col min="5887" max="5887" width="20.140625" style="505" customWidth="1"/>
    <col min="5888" max="5888" width="18.85546875" style="505" customWidth="1"/>
    <col min="5889" max="5889" width="45" style="505" customWidth="1"/>
    <col min="5890" max="5890" width="50.7109375" style="505" customWidth="1"/>
    <col min="5891" max="5891" width="13.7109375" style="505" customWidth="1"/>
    <col min="5892" max="5892" width="14.42578125" style="505" customWidth="1"/>
    <col min="5893" max="5893" width="11.7109375" style="505" customWidth="1"/>
    <col min="5894" max="5894" width="28.42578125" style="505" customWidth="1"/>
    <col min="5895" max="5895" width="32.7109375" style="505" customWidth="1"/>
    <col min="5896" max="6142" width="8.85546875" style="505"/>
    <col min="6143" max="6143" width="20.140625" style="505" customWidth="1"/>
    <col min="6144" max="6144" width="18.85546875" style="505" customWidth="1"/>
    <col min="6145" max="6145" width="45" style="505" customWidth="1"/>
    <col min="6146" max="6146" width="50.7109375" style="505" customWidth="1"/>
    <col min="6147" max="6147" width="13.7109375" style="505" customWidth="1"/>
    <col min="6148" max="6148" width="14.42578125" style="505" customWidth="1"/>
    <col min="6149" max="6149" width="11.7109375" style="505" customWidth="1"/>
    <col min="6150" max="6150" width="28.42578125" style="505" customWidth="1"/>
    <col min="6151" max="6151" width="32.7109375" style="505" customWidth="1"/>
    <col min="6152" max="6398" width="8.85546875" style="505"/>
    <col min="6399" max="6399" width="20.140625" style="505" customWidth="1"/>
    <col min="6400" max="6400" width="18.85546875" style="505" customWidth="1"/>
    <col min="6401" max="6401" width="45" style="505" customWidth="1"/>
    <col min="6402" max="6402" width="50.7109375" style="505" customWidth="1"/>
    <col min="6403" max="6403" width="13.7109375" style="505" customWidth="1"/>
    <col min="6404" max="6404" width="14.42578125" style="505" customWidth="1"/>
    <col min="6405" max="6405" width="11.7109375" style="505" customWidth="1"/>
    <col min="6406" max="6406" width="28.42578125" style="505" customWidth="1"/>
    <col min="6407" max="6407" width="32.7109375" style="505" customWidth="1"/>
    <col min="6408" max="6654" width="8.85546875" style="505"/>
    <col min="6655" max="6655" width="20.140625" style="505" customWidth="1"/>
    <col min="6656" max="6656" width="18.85546875" style="505" customWidth="1"/>
    <col min="6657" max="6657" width="45" style="505" customWidth="1"/>
    <col min="6658" max="6658" width="50.7109375" style="505" customWidth="1"/>
    <col min="6659" max="6659" width="13.7109375" style="505" customWidth="1"/>
    <col min="6660" max="6660" width="14.42578125" style="505" customWidth="1"/>
    <col min="6661" max="6661" width="11.7109375" style="505" customWidth="1"/>
    <col min="6662" max="6662" width="28.42578125" style="505" customWidth="1"/>
    <col min="6663" max="6663" width="32.7109375" style="505" customWidth="1"/>
    <col min="6664" max="6910" width="8.85546875" style="505"/>
    <col min="6911" max="6911" width="20.140625" style="505" customWidth="1"/>
    <col min="6912" max="6912" width="18.85546875" style="505" customWidth="1"/>
    <col min="6913" max="6913" width="45" style="505" customWidth="1"/>
    <col min="6914" max="6914" width="50.7109375" style="505" customWidth="1"/>
    <col min="6915" max="6915" width="13.7109375" style="505" customWidth="1"/>
    <col min="6916" max="6916" width="14.42578125" style="505" customWidth="1"/>
    <col min="6917" max="6917" width="11.7109375" style="505" customWidth="1"/>
    <col min="6918" max="6918" width="28.42578125" style="505" customWidth="1"/>
    <col min="6919" max="6919" width="32.7109375" style="505" customWidth="1"/>
    <col min="6920" max="7166" width="8.85546875" style="505"/>
    <col min="7167" max="7167" width="20.140625" style="505" customWidth="1"/>
    <col min="7168" max="7168" width="18.85546875" style="505" customWidth="1"/>
    <col min="7169" max="7169" width="45" style="505" customWidth="1"/>
    <col min="7170" max="7170" width="50.7109375" style="505" customWidth="1"/>
    <col min="7171" max="7171" width="13.7109375" style="505" customWidth="1"/>
    <col min="7172" max="7172" width="14.42578125" style="505" customWidth="1"/>
    <col min="7173" max="7173" width="11.7109375" style="505" customWidth="1"/>
    <col min="7174" max="7174" width="28.42578125" style="505" customWidth="1"/>
    <col min="7175" max="7175" width="32.7109375" style="505" customWidth="1"/>
    <col min="7176" max="7422" width="8.85546875" style="505"/>
    <col min="7423" max="7423" width="20.140625" style="505" customWidth="1"/>
    <col min="7424" max="7424" width="18.85546875" style="505" customWidth="1"/>
    <col min="7425" max="7425" width="45" style="505" customWidth="1"/>
    <col min="7426" max="7426" width="50.7109375" style="505" customWidth="1"/>
    <col min="7427" max="7427" width="13.7109375" style="505" customWidth="1"/>
    <col min="7428" max="7428" width="14.42578125" style="505" customWidth="1"/>
    <col min="7429" max="7429" width="11.7109375" style="505" customWidth="1"/>
    <col min="7430" max="7430" width="28.42578125" style="505" customWidth="1"/>
    <col min="7431" max="7431" width="32.7109375" style="505" customWidth="1"/>
    <col min="7432" max="7678" width="8.85546875" style="505"/>
    <col min="7679" max="7679" width="20.140625" style="505" customWidth="1"/>
    <col min="7680" max="7680" width="18.85546875" style="505" customWidth="1"/>
    <col min="7681" max="7681" width="45" style="505" customWidth="1"/>
    <col min="7682" max="7682" width="50.7109375" style="505" customWidth="1"/>
    <col min="7683" max="7683" width="13.7109375" style="505" customWidth="1"/>
    <col min="7684" max="7684" width="14.42578125" style="505" customWidth="1"/>
    <col min="7685" max="7685" width="11.7109375" style="505" customWidth="1"/>
    <col min="7686" max="7686" width="28.42578125" style="505" customWidth="1"/>
    <col min="7687" max="7687" width="32.7109375" style="505" customWidth="1"/>
    <col min="7688" max="7934" width="8.85546875" style="505"/>
    <col min="7935" max="7935" width="20.140625" style="505" customWidth="1"/>
    <col min="7936" max="7936" width="18.85546875" style="505" customWidth="1"/>
    <col min="7937" max="7937" width="45" style="505" customWidth="1"/>
    <col min="7938" max="7938" width="50.7109375" style="505" customWidth="1"/>
    <col min="7939" max="7939" width="13.7109375" style="505" customWidth="1"/>
    <col min="7940" max="7940" width="14.42578125" style="505" customWidth="1"/>
    <col min="7941" max="7941" width="11.7109375" style="505" customWidth="1"/>
    <col min="7942" max="7942" width="28.42578125" style="505" customWidth="1"/>
    <col min="7943" max="7943" width="32.7109375" style="505" customWidth="1"/>
    <col min="7944" max="8190" width="8.85546875" style="505"/>
    <col min="8191" max="8191" width="20.140625" style="505" customWidth="1"/>
    <col min="8192" max="8192" width="18.85546875" style="505" customWidth="1"/>
    <col min="8193" max="8193" width="45" style="505" customWidth="1"/>
    <col min="8194" max="8194" width="50.7109375" style="505" customWidth="1"/>
    <col min="8195" max="8195" width="13.7109375" style="505" customWidth="1"/>
    <col min="8196" max="8196" width="14.42578125" style="505" customWidth="1"/>
    <col min="8197" max="8197" width="11.7109375" style="505" customWidth="1"/>
    <col min="8198" max="8198" width="28.42578125" style="505" customWidth="1"/>
    <col min="8199" max="8199" width="32.7109375" style="505" customWidth="1"/>
    <col min="8200" max="8446" width="8.85546875" style="505"/>
    <col min="8447" max="8447" width="20.140625" style="505" customWidth="1"/>
    <col min="8448" max="8448" width="18.85546875" style="505" customWidth="1"/>
    <col min="8449" max="8449" width="45" style="505" customWidth="1"/>
    <col min="8450" max="8450" width="50.7109375" style="505" customWidth="1"/>
    <col min="8451" max="8451" width="13.7109375" style="505" customWidth="1"/>
    <col min="8452" max="8452" width="14.42578125" style="505" customWidth="1"/>
    <col min="8453" max="8453" width="11.7109375" style="505" customWidth="1"/>
    <col min="8454" max="8454" width="28.42578125" style="505" customWidth="1"/>
    <col min="8455" max="8455" width="32.7109375" style="505" customWidth="1"/>
    <col min="8456" max="8702" width="8.85546875" style="505"/>
    <col min="8703" max="8703" width="20.140625" style="505" customWidth="1"/>
    <col min="8704" max="8704" width="18.85546875" style="505" customWidth="1"/>
    <col min="8705" max="8705" width="45" style="505" customWidth="1"/>
    <col min="8706" max="8706" width="50.7109375" style="505" customWidth="1"/>
    <col min="8707" max="8707" width="13.7109375" style="505" customWidth="1"/>
    <col min="8708" max="8708" width="14.42578125" style="505" customWidth="1"/>
    <col min="8709" max="8709" width="11.7109375" style="505" customWidth="1"/>
    <col min="8710" max="8710" width="28.42578125" style="505" customWidth="1"/>
    <col min="8711" max="8711" width="32.7109375" style="505" customWidth="1"/>
    <col min="8712" max="8958" width="8.85546875" style="505"/>
    <col min="8959" max="8959" width="20.140625" style="505" customWidth="1"/>
    <col min="8960" max="8960" width="18.85546875" style="505" customWidth="1"/>
    <col min="8961" max="8961" width="45" style="505" customWidth="1"/>
    <col min="8962" max="8962" width="50.7109375" style="505" customWidth="1"/>
    <col min="8963" max="8963" width="13.7109375" style="505" customWidth="1"/>
    <col min="8964" max="8964" width="14.42578125" style="505" customWidth="1"/>
    <col min="8965" max="8965" width="11.7109375" style="505" customWidth="1"/>
    <col min="8966" max="8966" width="28.42578125" style="505" customWidth="1"/>
    <col min="8967" max="8967" width="32.7109375" style="505" customWidth="1"/>
    <col min="8968" max="9214" width="8.85546875" style="505"/>
    <col min="9215" max="9215" width="20.140625" style="505" customWidth="1"/>
    <col min="9216" max="9216" width="18.85546875" style="505" customWidth="1"/>
    <col min="9217" max="9217" width="45" style="505" customWidth="1"/>
    <col min="9218" max="9218" width="50.7109375" style="505" customWidth="1"/>
    <col min="9219" max="9219" width="13.7109375" style="505" customWidth="1"/>
    <col min="9220" max="9220" width="14.42578125" style="505" customWidth="1"/>
    <col min="9221" max="9221" width="11.7109375" style="505" customWidth="1"/>
    <col min="9222" max="9222" width="28.42578125" style="505" customWidth="1"/>
    <col min="9223" max="9223" width="32.7109375" style="505" customWidth="1"/>
    <col min="9224" max="9470" width="8.85546875" style="505"/>
    <col min="9471" max="9471" width="20.140625" style="505" customWidth="1"/>
    <col min="9472" max="9472" width="18.85546875" style="505" customWidth="1"/>
    <col min="9473" max="9473" width="45" style="505" customWidth="1"/>
    <col min="9474" max="9474" width="50.7109375" style="505" customWidth="1"/>
    <col min="9475" max="9475" width="13.7109375" style="505" customWidth="1"/>
    <col min="9476" max="9476" width="14.42578125" style="505" customWidth="1"/>
    <col min="9477" max="9477" width="11.7109375" style="505" customWidth="1"/>
    <col min="9478" max="9478" width="28.42578125" style="505" customWidth="1"/>
    <col min="9479" max="9479" width="32.7109375" style="505" customWidth="1"/>
    <col min="9480" max="9726" width="8.85546875" style="505"/>
    <col min="9727" max="9727" width="20.140625" style="505" customWidth="1"/>
    <col min="9728" max="9728" width="18.85546875" style="505" customWidth="1"/>
    <col min="9729" max="9729" width="45" style="505" customWidth="1"/>
    <col min="9730" max="9730" width="50.7109375" style="505" customWidth="1"/>
    <col min="9731" max="9731" width="13.7109375" style="505" customWidth="1"/>
    <col min="9732" max="9732" width="14.42578125" style="505" customWidth="1"/>
    <col min="9733" max="9733" width="11.7109375" style="505" customWidth="1"/>
    <col min="9734" max="9734" width="28.42578125" style="505" customWidth="1"/>
    <col min="9735" max="9735" width="32.7109375" style="505" customWidth="1"/>
    <col min="9736" max="9982" width="8.85546875" style="505"/>
    <col min="9983" max="9983" width="20.140625" style="505" customWidth="1"/>
    <col min="9984" max="9984" width="18.85546875" style="505" customWidth="1"/>
    <col min="9985" max="9985" width="45" style="505" customWidth="1"/>
    <col min="9986" max="9986" width="50.7109375" style="505" customWidth="1"/>
    <col min="9987" max="9987" width="13.7109375" style="505" customWidth="1"/>
    <col min="9988" max="9988" width="14.42578125" style="505" customWidth="1"/>
    <col min="9989" max="9989" width="11.7109375" style="505" customWidth="1"/>
    <col min="9990" max="9990" width="28.42578125" style="505" customWidth="1"/>
    <col min="9991" max="9991" width="32.7109375" style="505" customWidth="1"/>
    <col min="9992" max="10238" width="8.85546875" style="505"/>
    <col min="10239" max="10239" width="20.140625" style="505" customWidth="1"/>
    <col min="10240" max="10240" width="18.85546875" style="505" customWidth="1"/>
    <col min="10241" max="10241" width="45" style="505" customWidth="1"/>
    <col min="10242" max="10242" width="50.7109375" style="505" customWidth="1"/>
    <col min="10243" max="10243" width="13.7109375" style="505" customWidth="1"/>
    <col min="10244" max="10244" width="14.42578125" style="505" customWidth="1"/>
    <col min="10245" max="10245" width="11.7109375" style="505" customWidth="1"/>
    <col min="10246" max="10246" width="28.42578125" style="505" customWidth="1"/>
    <col min="10247" max="10247" width="32.7109375" style="505" customWidth="1"/>
    <col min="10248" max="10494" width="8.85546875" style="505"/>
    <col min="10495" max="10495" width="20.140625" style="505" customWidth="1"/>
    <col min="10496" max="10496" width="18.85546875" style="505" customWidth="1"/>
    <col min="10497" max="10497" width="45" style="505" customWidth="1"/>
    <col min="10498" max="10498" width="50.7109375" style="505" customWidth="1"/>
    <col min="10499" max="10499" width="13.7109375" style="505" customWidth="1"/>
    <col min="10500" max="10500" width="14.42578125" style="505" customWidth="1"/>
    <col min="10501" max="10501" width="11.7109375" style="505" customWidth="1"/>
    <col min="10502" max="10502" width="28.42578125" style="505" customWidth="1"/>
    <col min="10503" max="10503" width="32.7109375" style="505" customWidth="1"/>
    <col min="10504" max="10750" width="8.85546875" style="505"/>
    <col min="10751" max="10751" width="20.140625" style="505" customWidth="1"/>
    <col min="10752" max="10752" width="18.85546875" style="505" customWidth="1"/>
    <col min="10753" max="10753" width="45" style="505" customWidth="1"/>
    <col min="10754" max="10754" width="50.7109375" style="505" customWidth="1"/>
    <col min="10755" max="10755" width="13.7109375" style="505" customWidth="1"/>
    <col min="10756" max="10756" width="14.42578125" style="505" customWidth="1"/>
    <col min="10757" max="10757" width="11.7109375" style="505" customWidth="1"/>
    <col min="10758" max="10758" width="28.42578125" style="505" customWidth="1"/>
    <col min="10759" max="10759" width="32.7109375" style="505" customWidth="1"/>
    <col min="10760" max="11006" width="8.85546875" style="505"/>
    <col min="11007" max="11007" width="20.140625" style="505" customWidth="1"/>
    <col min="11008" max="11008" width="18.85546875" style="505" customWidth="1"/>
    <col min="11009" max="11009" width="45" style="505" customWidth="1"/>
    <col min="11010" max="11010" width="50.7109375" style="505" customWidth="1"/>
    <col min="11011" max="11011" width="13.7109375" style="505" customWidth="1"/>
    <col min="11012" max="11012" width="14.42578125" style="505" customWidth="1"/>
    <col min="11013" max="11013" width="11.7109375" style="505" customWidth="1"/>
    <col min="11014" max="11014" width="28.42578125" style="505" customWidth="1"/>
    <col min="11015" max="11015" width="32.7109375" style="505" customWidth="1"/>
    <col min="11016" max="11262" width="8.85546875" style="505"/>
    <col min="11263" max="11263" width="20.140625" style="505" customWidth="1"/>
    <col min="11264" max="11264" width="18.85546875" style="505" customWidth="1"/>
    <col min="11265" max="11265" width="45" style="505" customWidth="1"/>
    <col min="11266" max="11266" width="50.7109375" style="505" customWidth="1"/>
    <col min="11267" max="11267" width="13.7109375" style="505" customWidth="1"/>
    <col min="11268" max="11268" width="14.42578125" style="505" customWidth="1"/>
    <col min="11269" max="11269" width="11.7109375" style="505" customWidth="1"/>
    <col min="11270" max="11270" width="28.42578125" style="505" customWidth="1"/>
    <col min="11271" max="11271" width="32.7109375" style="505" customWidth="1"/>
    <col min="11272" max="11518" width="8.85546875" style="505"/>
    <col min="11519" max="11519" width="20.140625" style="505" customWidth="1"/>
    <col min="11520" max="11520" width="18.85546875" style="505" customWidth="1"/>
    <col min="11521" max="11521" width="45" style="505" customWidth="1"/>
    <col min="11522" max="11522" width="50.7109375" style="505" customWidth="1"/>
    <col min="11523" max="11523" width="13.7109375" style="505" customWidth="1"/>
    <col min="11524" max="11524" width="14.42578125" style="505" customWidth="1"/>
    <col min="11525" max="11525" width="11.7109375" style="505" customWidth="1"/>
    <col min="11526" max="11526" width="28.42578125" style="505" customWidth="1"/>
    <col min="11527" max="11527" width="32.7109375" style="505" customWidth="1"/>
    <col min="11528" max="11774" width="8.85546875" style="505"/>
    <col min="11775" max="11775" width="20.140625" style="505" customWidth="1"/>
    <col min="11776" max="11776" width="18.85546875" style="505" customWidth="1"/>
    <col min="11777" max="11777" width="45" style="505" customWidth="1"/>
    <col min="11778" max="11778" width="50.7109375" style="505" customWidth="1"/>
    <col min="11779" max="11779" width="13.7109375" style="505" customWidth="1"/>
    <col min="11780" max="11780" width="14.42578125" style="505" customWidth="1"/>
    <col min="11781" max="11781" width="11.7109375" style="505" customWidth="1"/>
    <col min="11782" max="11782" width="28.42578125" style="505" customWidth="1"/>
    <col min="11783" max="11783" width="32.7109375" style="505" customWidth="1"/>
    <col min="11784" max="12030" width="8.85546875" style="505"/>
    <col min="12031" max="12031" width="20.140625" style="505" customWidth="1"/>
    <col min="12032" max="12032" width="18.85546875" style="505" customWidth="1"/>
    <col min="12033" max="12033" width="45" style="505" customWidth="1"/>
    <col min="12034" max="12034" width="50.7109375" style="505" customWidth="1"/>
    <col min="12035" max="12035" width="13.7109375" style="505" customWidth="1"/>
    <col min="12036" max="12036" width="14.42578125" style="505" customWidth="1"/>
    <col min="12037" max="12037" width="11.7109375" style="505" customWidth="1"/>
    <col min="12038" max="12038" width="28.42578125" style="505" customWidth="1"/>
    <col min="12039" max="12039" width="32.7109375" style="505" customWidth="1"/>
    <col min="12040" max="12286" width="8.85546875" style="505"/>
    <col min="12287" max="12287" width="20.140625" style="505" customWidth="1"/>
    <col min="12288" max="12288" width="18.85546875" style="505" customWidth="1"/>
    <col min="12289" max="12289" width="45" style="505" customWidth="1"/>
    <col min="12290" max="12290" width="50.7109375" style="505" customWidth="1"/>
    <col min="12291" max="12291" width="13.7109375" style="505" customWidth="1"/>
    <col min="12292" max="12292" width="14.42578125" style="505" customWidth="1"/>
    <col min="12293" max="12293" width="11.7109375" style="505" customWidth="1"/>
    <col min="12294" max="12294" width="28.42578125" style="505" customWidth="1"/>
    <col min="12295" max="12295" width="32.7109375" style="505" customWidth="1"/>
    <col min="12296" max="12542" width="8.85546875" style="505"/>
    <col min="12543" max="12543" width="20.140625" style="505" customWidth="1"/>
    <col min="12544" max="12544" width="18.85546875" style="505" customWidth="1"/>
    <col min="12545" max="12545" width="45" style="505" customWidth="1"/>
    <col min="12546" max="12546" width="50.7109375" style="505" customWidth="1"/>
    <col min="12547" max="12547" width="13.7109375" style="505" customWidth="1"/>
    <col min="12548" max="12548" width="14.42578125" style="505" customWidth="1"/>
    <col min="12549" max="12549" width="11.7109375" style="505" customWidth="1"/>
    <col min="12550" max="12550" width="28.42578125" style="505" customWidth="1"/>
    <col min="12551" max="12551" width="32.7109375" style="505" customWidth="1"/>
    <col min="12552" max="12798" width="8.85546875" style="505"/>
    <col min="12799" max="12799" width="20.140625" style="505" customWidth="1"/>
    <col min="12800" max="12800" width="18.85546875" style="505" customWidth="1"/>
    <col min="12801" max="12801" width="45" style="505" customWidth="1"/>
    <col min="12802" max="12802" width="50.7109375" style="505" customWidth="1"/>
    <col min="12803" max="12803" width="13.7109375" style="505" customWidth="1"/>
    <col min="12804" max="12804" width="14.42578125" style="505" customWidth="1"/>
    <col min="12805" max="12805" width="11.7109375" style="505" customWidth="1"/>
    <col min="12806" max="12806" width="28.42578125" style="505" customWidth="1"/>
    <col min="12807" max="12807" width="32.7109375" style="505" customWidth="1"/>
    <col min="12808" max="13054" width="8.85546875" style="505"/>
    <col min="13055" max="13055" width="20.140625" style="505" customWidth="1"/>
    <col min="13056" max="13056" width="18.85546875" style="505" customWidth="1"/>
    <col min="13057" max="13057" width="45" style="505" customWidth="1"/>
    <col min="13058" max="13058" width="50.7109375" style="505" customWidth="1"/>
    <col min="13059" max="13059" width="13.7109375" style="505" customWidth="1"/>
    <col min="13060" max="13060" width="14.42578125" style="505" customWidth="1"/>
    <col min="13061" max="13061" width="11.7109375" style="505" customWidth="1"/>
    <col min="13062" max="13062" width="28.42578125" style="505" customWidth="1"/>
    <col min="13063" max="13063" width="32.7109375" style="505" customWidth="1"/>
    <col min="13064" max="13310" width="8.85546875" style="505"/>
    <col min="13311" max="13311" width="20.140625" style="505" customWidth="1"/>
    <col min="13312" max="13312" width="18.85546875" style="505" customWidth="1"/>
    <col min="13313" max="13313" width="45" style="505" customWidth="1"/>
    <col min="13314" max="13314" width="50.7109375" style="505" customWidth="1"/>
    <col min="13315" max="13315" width="13.7109375" style="505" customWidth="1"/>
    <col min="13316" max="13316" width="14.42578125" style="505" customWidth="1"/>
    <col min="13317" max="13317" width="11.7109375" style="505" customWidth="1"/>
    <col min="13318" max="13318" width="28.42578125" style="505" customWidth="1"/>
    <col min="13319" max="13319" width="32.7109375" style="505" customWidth="1"/>
    <col min="13320" max="13566" width="8.85546875" style="505"/>
    <col min="13567" max="13567" width="20.140625" style="505" customWidth="1"/>
    <col min="13568" max="13568" width="18.85546875" style="505" customWidth="1"/>
    <col min="13569" max="13569" width="45" style="505" customWidth="1"/>
    <col min="13570" max="13570" width="50.7109375" style="505" customWidth="1"/>
    <col min="13571" max="13571" width="13.7109375" style="505" customWidth="1"/>
    <col min="13572" max="13572" width="14.42578125" style="505" customWidth="1"/>
    <col min="13573" max="13573" width="11.7109375" style="505" customWidth="1"/>
    <col min="13574" max="13574" width="28.42578125" style="505" customWidth="1"/>
    <col min="13575" max="13575" width="32.7109375" style="505" customWidth="1"/>
    <col min="13576" max="13822" width="8.85546875" style="505"/>
    <col min="13823" max="13823" width="20.140625" style="505" customWidth="1"/>
    <col min="13824" max="13824" width="18.85546875" style="505" customWidth="1"/>
    <col min="13825" max="13825" width="45" style="505" customWidth="1"/>
    <col min="13826" max="13826" width="50.7109375" style="505" customWidth="1"/>
    <col min="13827" max="13827" width="13.7109375" style="505" customWidth="1"/>
    <col min="13828" max="13828" width="14.42578125" style="505" customWidth="1"/>
    <col min="13829" max="13829" width="11.7109375" style="505" customWidth="1"/>
    <col min="13830" max="13830" width="28.42578125" style="505" customWidth="1"/>
    <col min="13831" max="13831" width="32.7109375" style="505" customWidth="1"/>
    <col min="13832" max="14078" width="8.85546875" style="505"/>
    <col min="14079" max="14079" width="20.140625" style="505" customWidth="1"/>
    <col min="14080" max="14080" width="18.85546875" style="505" customWidth="1"/>
    <col min="14081" max="14081" width="45" style="505" customWidth="1"/>
    <col min="14082" max="14082" width="50.7109375" style="505" customWidth="1"/>
    <col min="14083" max="14083" width="13.7109375" style="505" customWidth="1"/>
    <col min="14084" max="14084" width="14.42578125" style="505" customWidth="1"/>
    <col min="14085" max="14085" width="11.7109375" style="505" customWidth="1"/>
    <col min="14086" max="14086" width="28.42578125" style="505" customWidth="1"/>
    <col min="14087" max="14087" width="32.7109375" style="505" customWidth="1"/>
    <col min="14088" max="14334" width="8.85546875" style="505"/>
    <col min="14335" max="14335" width="20.140625" style="505" customWidth="1"/>
    <col min="14336" max="14336" width="18.85546875" style="505" customWidth="1"/>
    <col min="14337" max="14337" width="45" style="505" customWidth="1"/>
    <col min="14338" max="14338" width="50.7109375" style="505" customWidth="1"/>
    <col min="14339" max="14339" width="13.7109375" style="505" customWidth="1"/>
    <col min="14340" max="14340" width="14.42578125" style="505" customWidth="1"/>
    <col min="14341" max="14341" width="11.7109375" style="505" customWidth="1"/>
    <col min="14342" max="14342" width="28.42578125" style="505" customWidth="1"/>
    <col min="14343" max="14343" width="32.7109375" style="505" customWidth="1"/>
    <col min="14344" max="14590" width="8.85546875" style="505"/>
    <col min="14591" max="14591" width="20.140625" style="505" customWidth="1"/>
    <col min="14592" max="14592" width="18.85546875" style="505" customWidth="1"/>
    <col min="14593" max="14593" width="45" style="505" customWidth="1"/>
    <col min="14594" max="14594" width="50.7109375" style="505" customWidth="1"/>
    <col min="14595" max="14595" width="13.7109375" style="505" customWidth="1"/>
    <col min="14596" max="14596" width="14.42578125" style="505" customWidth="1"/>
    <col min="14597" max="14597" width="11.7109375" style="505" customWidth="1"/>
    <col min="14598" max="14598" width="28.42578125" style="505" customWidth="1"/>
    <col min="14599" max="14599" width="32.7109375" style="505" customWidth="1"/>
    <col min="14600" max="14846" width="8.85546875" style="505"/>
    <col min="14847" max="14847" width="20.140625" style="505" customWidth="1"/>
    <col min="14848" max="14848" width="18.85546875" style="505" customWidth="1"/>
    <col min="14849" max="14849" width="45" style="505" customWidth="1"/>
    <col min="14850" max="14850" width="50.7109375" style="505" customWidth="1"/>
    <col min="14851" max="14851" width="13.7109375" style="505" customWidth="1"/>
    <col min="14852" max="14852" width="14.42578125" style="505" customWidth="1"/>
    <col min="14853" max="14853" width="11.7109375" style="505" customWidth="1"/>
    <col min="14854" max="14854" width="28.42578125" style="505" customWidth="1"/>
    <col min="14855" max="14855" width="32.7109375" style="505" customWidth="1"/>
    <col min="14856" max="15102" width="8.85546875" style="505"/>
    <col min="15103" max="15103" width="20.140625" style="505" customWidth="1"/>
    <col min="15104" max="15104" width="18.85546875" style="505" customWidth="1"/>
    <col min="15105" max="15105" width="45" style="505" customWidth="1"/>
    <col min="15106" max="15106" width="50.7109375" style="505" customWidth="1"/>
    <col min="15107" max="15107" width="13.7109375" style="505" customWidth="1"/>
    <col min="15108" max="15108" width="14.42578125" style="505" customWidth="1"/>
    <col min="15109" max="15109" width="11.7109375" style="505" customWidth="1"/>
    <col min="15110" max="15110" width="28.42578125" style="505" customWidth="1"/>
    <col min="15111" max="15111" width="32.7109375" style="505" customWidth="1"/>
    <col min="15112" max="15358" width="8.85546875" style="505"/>
    <col min="15359" max="15359" width="20.140625" style="505" customWidth="1"/>
    <col min="15360" max="15360" width="18.85546875" style="505" customWidth="1"/>
    <col min="15361" max="15361" width="45" style="505" customWidth="1"/>
    <col min="15362" max="15362" width="50.7109375" style="505" customWidth="1"/>
    <col min="15363" max="15363" width="13.7109375" style="505" customWidth="1"/>
    <col min="15364" max="15364" width="14.42578125" style="505" customWidth="1"/>
    <col min="15365" max="15365" width="11.7109375" style="505" customWidth="1"/>
    <col min="15366" max="15366" width="28.42578125" style="505" customWidth="1"/>
    <col min="15367" max="15367" width="32.7109375" style="505" customWidth="1"/>
    <col min="15368" max="15614" width="8.85546875" style="505"/>
    <col min="15615" max="15615" width="20.140625" style="505" customWidth="1"/>
    <col min="15616" max="15616" width="18.85546875" style="505" customWidth="1"/>
    <col min="15617" max="15617" width="45" style="505" customWidth="1"/>
    <col min="15618" max="15618" width="50.7109375" style="505" customWidth="1"/>
    <col min="15619" max="15619" width="13.7109375" style="505" customWidth="1"/>
    <col min="15620" max="15620" width="14.42578125" style="505" customWidth="1"/>
    <col min="15621" max="15621" width="11.7109375" style="505" customWidth="1"/>
    <col min="15622" max="15622" width="28.42578125" style="505" customWidth="1"/>
    <col min="15623" max="15623" width="32.7109375" style="505" customWidth="1"/>
    <col min="15624" max="15870" width="8.85546875" style="505"/>
    <col min="15871" max="15871" width="20.140625" style="505" customWidth="1"/>
    <col min="15872" max="15872" width="18.85546875" style="505" customWidth="1"/>
    <col min="15873" max="15873" width="45" style="505" customWidth="1"/>
    <col min="15874" max="15874" width="50.7109375" style="505" customWidth="1"/>
    <col min="15875" max="15875" width="13.7109375" style="505" customWidth="1"/>
    <col min="15876" max="15876" width="14.42578125" style="505" customWidth="1"/>
    <col min="15877" max="15877" width="11.7109375" style="505" customWidth="1"/>
    <col min="15878" max="15878" width="28.42578125" style="505" customWidth="1"/>
    <col min="15879" max="15879" width="32.7109375" style="505" customWidth="1"/>
    <col min="15880" max="16126" width="8.85546875" style="505"/>
    <col min="16127" max="16127" width="20.140625" style="505" customWidth="1"/>
    <col min="16128" max="16128" width="18.85546875" style="505" customWidth="1"/>
    <col min="16129" max="16129" width="45" style="505" customWidth="1"/>
    <col min="16130" max="16130" width="50.7109375" style="505" customWidth="1"/>
    <col min="16131" max="16131" width="13.7109375" style="505" customWidth="1"/>
    <col min="16132" max="16132" width="14.42578125" style="505" customWidth="1"/>
    <col min="16133" max="16133" width="11.7109375" style="505" customWidth="1"/>
    <col min="16134" max="16134" width="28.42578125" style="505" customWidth="1"/>
    <col min="16135" max="16135" width="32.7109375" style="505" customWidth="1"/>
    <col min="16136" max="16384" width="8.85546875" style="505"/>
  </cols>
  <sheetData>
    <row r="1" spans="1:14" ht="32.1" customHeight="1" x14ac:dyDescent="0.2">
      <c r="B1" s="684"/>
      <c r="C1" s="677" t="s">
        <v>1291</v>
      </c>
      <c r="D1" s="686"/>
      <c r="E1" s="686"/>
      <c r="F1" s="686"/>
      <c r="G1" s="686"/>
      <c r="H1" s="686"/>
      <c r="I1" s="686"/>
      <c r="J1" s="686"/>
      <c r="K1" s="686"/>
    </row>
    <row r="2" spans="1:14" customFormat="1" ht="32.1" customHeight="1" thickBot="1" x14ac:dyDescent="0.25">
      <c r="A2" s="359"/>
      <c r="B2" s="685"/>
      <c r="C2" s="687"/>
      <c r="D2" s="687"/>
      <c r="E2" s="687"/>
      <c r="F2" s="687"/>
      <c r="G2" s="687"/>
      <c r="H2" s="687"/>
      <c r="I2" s="687"/>
      <c r="J2" s="687"/>
      <c r="K2" s="687"/>
      <c r="L2" s="330"/>
    </row>
    <row r="3" spans="1:14" customFormat="1" ht="14.1" customHeight="1" thickTop="1" x14ac:dyDescent="0.2">
      <c r="A3" s="481"/>
      <c r="B3" s="482"/>
      <c r="C3" s="483"/>
      <c r="D3" s="483"/>
      <c r="E3" s="483"/>
      <c r="F3" s="483"/>
      <c r="G3" s="483"/>
      <c r="H3" s="483"/>
      <c r="I3" s="483"/>
      <c r="J3" s="483"/>
      <c r="K3" s="483"/>
      <c r="L3" s="330"/>
    </row>
    <row r="4" spans="1:14" x14ac:dyDescent="0.2">
      <c r="A4" s="478"/>
      <c r="B4" s="478"/>
      <c r="C4" s="479"/>
      <c r="D4" s="478"/>
      <c r="E4" s="355"/>
      <c r="F4" s="505"/>
      <c r="G4" s="505"/>
      <c r="H4" s="688" t="s">
        <v>1283</v>
      </c>
      <c r="I4" s="689"/>
      <c r="J4" s="689"/>
      <c r="K4" s="690"/>
    </row>
    <row r="5" spans="1:14" ht="18" customHeight="1" x14ac:dyDescent="0.2">
      <c r="A5" s="478"/>
      <c r="B5" s="691" t="s">
        <v>1292</v>
      </c>
      <c r="C5" s="486" t="s">
        <v>1279</v>
      </c>
      <c r="D5" s="506" t="s">
        <v>1323</v>
      </c>
      <c r="E5" s="355"/>
      <c r="F5" s="505"/>
      <c r="G5" s="505"/>
      <c r="H5" s="693">
        <v>1</v>
      </c>
      <c r="I5" s="693">
        <v>2</v>
      </c>
      <c r="J5" s="693">
        <v>3</v>
      </c>
      <c r="K5" s="693">
        <v>4</v>
      </c>
    </row>
    <row r="6" spans="1:14" ht="15" customHeight="1" x14ac:dyDescent="0.2">
      <c r="A6" s="478"/>
      <c r="B6" s="692"/>
      <c r="C6" s="486" t="s">
        <v>1276</v>
      </c>
      <c r="D6" s="506" t="s">
        <v>1323</v>
      </c>
      <c r="E6" s="355"/>
      <c r="F6" s="485" t="s">
        <v>1282</v>
      </c>
      <c r="G6" s="501"/>
      <c r="H6" s="694"/>
      <c r="I6" s="694"/>
      <c r="J6" s="694"/>
      <c r="K6" s="694"/>
    </row>
    <row r="7" spans="1:14" ht="24.95" customHeight="1" x14ac:dyDescent="0.2">
      <c r="A7" s="478"/>
      <c r="B7" s="692"/>
      <c r="C7" s="486" t="s">
        <v>1274</v>
      </c>
      <c r="D7" s="504">
        <v>42887</v>
      </c>
      <c r="E7" s="355"/>
      <c r="F7" s="478">
        <v>1</v>
      </c>
      <c r="G7" s="478"/>
      <c r="H7" s="394">
        <v>1</v>
      </c>
      <c r="I7" s="394">
        <v>2</v>
      </c>
      <c r="J7" s="394">
        <v>3</v>
      </c>
      <c r="K7" s="394">
        <v>4</v>
      </c>
    </row>
    <row r="8" spans="1:14" ht="24.95" customHeight="1" x14ac:dyDescent="0.2">
      <c r="A8" s="478"/>
      <c r="B8" s="486" t="s">
        <v>1272</v>
      </c>
      <c r="C8" s="695"/>
      <c r="D8" s="696"/>
      <c r="E8" s="355"/>
      <c r="F8" s="478">
        <v>2</v>
      </c>
      <c r="G8" s="478"/>
      <c r="H8" s="394">
        <v>2</v>
      </c>
      <c r="I8" s="394">
        <v>4</v>
      </c>
      <c r="J8" s="394">
        <v>6</v>
      </c>
      <c r="K8" s="394">
        <v>8</v>
      </c>
    </row>
    <row r="9" spans="1:14" ht="24.95" customHeight="1" x14ac:dyDescent="0.2">
      <c r="A9" s="478"/>
      <c r="B9" s="486" t="s">
        <v>1273</v>
      </c>
      <c r="C9" s="695"/>
      <c r="D9" s="696"/>
      <c r="E9" s="355"/>
      <c r="F9" s="478">
        <v>3</v>
      </c>
      <c r="G9" s="478"/>
      <c r="H9" s="394">
        <v>3</v>
      </c>
      <c r="I9" s="394">
        <v>6</v>
      </c>
      <c r="J9" s="394">
        <v>9</v>
      </c>
      <c r="K9" s="394">
        <v>12</v>
      </c>
    </row>
    <row r="10" spans="1:14" ht="24.95" customHeight="1" x14ac:dyDescent="0.2">
      <c r="A10" s="478"/>
      <c r="B10" s="480"/>
      <c r="C10" s="480"/>
      <c r="D10" s="478"/>
      <c r="E10" s="478"/>
      <c r="F10" s="478">
        <v>4</v>
      </c>
      <c r="G10" s="478"/>
      <c r="H10" s="503">
        <v>4</v>
      </c>
      <c r="I10" s="503">
        <v>8</v>
      </c>
      <c r="J10" s="503">
        <v>12</v>
      </c>
      <c r="K10" s="503">
        <v>16</v>
      </c>
    </row>
    <row r="11" spans="1:14" ht="24.95" customHeight="1" x14ac:dyDescent="0.2">
      <c r="A11" s="478"/>
      <c r="B11" s="486" t="s">
        <v>1324</v>
      </c>
      <c r="C11" s="697"/>
      <c r="D11" s="698"/>
      <c r="E11" s="696"/>
      <c r="F11" s="696"/>
      <c r="G11" s="696"/>
      <c r="H11" s="696"/>
      <c r="I11" s="696"/>
      <c r="J11" s="696"/>
      <c r="K11" s="696"/>
    </row>
    <row r="12" spans="1:14" ht="24" customHeight="1" x14ac:dyDescent="0.2">
      <c r="A12" s="478"/>
      <c r="B12" s="478"/>
      <c r="C12" s="479"/>
      <c r="D12" s="478"/>
      <c r="E12" s="478"/>
      <c r="F12" s="478"/>
      <c r="G12" s="478"/>
      <c r="H12" s="478"/>
      <c r="I12" s="478"/>
      <c r="J12" s="478"/>
      <c r="K12" s="478"/>
    </row>
    <row r="13" spans="1:14" ht="13.5" x14ac:dyDescent="0.2">
      <c r="A13" s="699" t="s">
        <v>1286</v>
      </c>
      <c r="B13" s="700"/>
      <c r="C13" s="700"/>
      <c r="D13" s="700"/>
      <c r="E13" s="700"/>
      <c r="F13" s="700"/>
      <c r="G13" s="700"/>
      <c r="H13" s="700"/>
      <c r="I13" s="700"/>
      <c r="J13" s="700"/>
      <c r="K13" s="700"/>
    </row>
    <row r="14" spans="1:14" ht="54.95" customHeight="1" x14ac:dyDescent="0.2">
      <c r="A14" s="358" t="s">
        <v>740</v>
      </c>
      <c r="B14" s="703" t="s">
        <v>1457</v>
      </c>
      <c r="C14" s="704"/>
      <c r="D14" s="484" t="s">
        <v>1456</v>
      </c>
      <c r="E14" s="396" t="s">
        <v>793</v>
      </c>
      <c r="F14" s="708"/>
      <c r="G14" s="709"/>
      <c r="H14" s="710"/>
      <c r="I14" s="484" t="s">
        <v>1284</v>
      </c>
      <c r="J14" s="484" t="s">
        <v>1285</v>
      </c>
      <c r="K14" s="484" t="s">
        <v>1142</v>
      </c>
      <c r="L14" s="362" t="s">
        <v>741</v>
      </c>
      <c r="M14" s="362" t="s">
        <v>742</v>
      </c>
      <c r="N14" s="362" t="s">
        <v>791</v>
      </c>
    </row>
    <row r="15" spans="1:14" ht="33.950000000000003" customHeight="1" x14ac:dyDescent="0.2">
      <c r="A15" s="460"/>
      <c r="B15" s="701" t="s">
        <v>1438</v>
      </c>
      <c r="C15" s="702"/>
      <c r="D15" s="393" t="s">
        <v>253</v>
      </c>
      <c r="E15" s="343"/>
      <c r="F15" s="705"/>
      <c r="G15" s="706"/>
      <c r="H15" s="707"/>
      <c r="I15" s="393">
        <v>2</v>
      </c>
      <c r="J15" s="393">
        <v>3</v>
      </c>
      <c r="K15" s="394">
        <f>I15*J15</f>
        <v>6</v>
      </c>
      <c r="L15" s="360" t="s">
        <v>743</v>
      </c>
      <c r="M15" s="360" t="s">
        <v>744</v>
      </c>
      <c r="N15" s="360"/>
    </row>
    <row r="16" spans="1:14" ht="33.950000000000003" customHeight="1" x14ac:dyDescent="0.2">
      <c r="A16" s="460"/>
      <c r="B16" s="701" t="s">
        <v>1439</v>
      </c>
      <c r="C16" s="702"/>
      <c r="D16" s="393" t="s">
        <v>253</v>
      </c>
      <c r="E16" s="343"/>
      <c r="F16" s="705"/>
      <c r="G16" s="706"/>
      <c r="H16" s="707"/>
      <c r="I16" s="393">
        <v>1</v>
      </c>
      <c r="J16" s="393">
        <v>2</v>
      </c>
      <c r="K16" s="394">
        <f t="shared" ref="K16:K32" si="0">I16*J16</f>
        <v>2</v>
      </c>
      <c r="L16" s="360" t="s">
        <v>743</v>
      </c>
      <c r="M16" s="360" t="s">
        <v>745</v>
      </c>
      <c r="N16" s="360"/>
    </row>
    <row r="17" spans="1:14" ht="33.950000000000003" customHeight="1" x14ac:dyDescent="0.2">
      <c r="A17" s="460"/>
      <c r="B17" s="701" t="s">
        <v>1440</v>
      </c>
      <c r="C17" s="702"/>
      <c r="D17" s="393" t="s">
        <v>253</v>
      </c>
      <c r="E17" s="343"/>
      <c r="F17" s="705"/>
      <c r="G17" s="706"/>
      <c r="H17" s="707"/>
      <c r="I17" s="393">
        <v>2</v>
      </c>
      <c r="J17" s="393">
        <v>3</v>
      </c>
      <c r="K17" s="394">
        <f t="shared" si="0"/>
        <v>6</v>
      </c>
      <c r="L17" s="360" t="s">
        <v>743</v>
      </c>
      <c r="M17" s="360" t="s">
        <v>745</v>
      </c>
      <c r="N17" s="360"/>
    </row>
    <row r="18" spans="1:14" ht="33.950000000000003" customHeight="1" x14ac:dyDescent="0.2">
      <c r="A18" s="460"/>
      <c r="B18" s="701" t="s">
        <v>1441</v>
      </c>
      <c r="C18" s="702"/>
      <c r="D18" s="393" t="s">
        <v>253</v>
      </c>
      <c r="E18" s="343"/>
      <c r="F18" s="705"/>
      <c r="G18" s="706"/>
      <c r="H18" s="707"/>
      <c r="I18" s="393">
        <v>2</v>
      </c>
      <c r="J18" s="393">
        <v>3</v>
      </c>
      <c r="K18" s="394">
        <f t="shared" si="0"/>
        <v>6</v>
      </c>
      <c r="L18" s="360" t="s">
        <v>743</v>
      </c>
      <c r="M18" s="360" t="s">
        <v>745</v>
      </c>
      <c r="N18" s="360"/>
    </row>
    <row r="19" spans="1:14" ht="33.950000000000003" customHeight="1" x14ac:dyDescent="0.2">
      <c r="A19" s="460"/>
      <c r="B19" s="701" t="s">
        <v>1442</v>
      </c>
      <c r="C19" s="702"/>
      <c r="D19" s="393" t="s">
        <v>253</v>
      </c>
      <c r="E19" s="343"/>
      <c r="F19" s="705"/>
      <c r="G19" s="706"/>
      <c r="H19" s="707"/>
      <c r="I19" s="393">
        <v>1</v>
      </c>
      <c r="J19" s="393">
        <v>1</v>
      </c>
      <c r="K19" s="394">
        <f t="shared" si="0"/>
        <v>1</v>
      </c>
      <c r="L19" s="360" t="s">
        <v>743</v>
      </c>
      <c r="M19" s="360" t="s">
        <v>745</v>
      </c>
      <c r="N19" s="360"/>
    </row>
    <row r="20" spans="1:14" ht="33.950000000000003" customHeight="1" x14ac:dyDescent="0.2">
      <c r="A20" s="460"/>
      <c r="B20" s="701" t="s">
        <v>1443</v>
      </c>
      <c r="C20" s="702"/>
      <c r="D20" s="393" t="s">
        <v>253</v>
      </c>
      <c r="E20" s="344"/>
      <c r="F20" s="705"/>
      <c r="G20" s="706"/>
      <c r="H20" s="707"/>
      <c r="I20" s="393">
        <v>1</v>
      </c>
      <c r="J20" s="393">
        <v>2</v>
      </c>
      <c r="K20" s="394">
        <f t="shared" si="0"/>
        <v>2</v>
      </c>
      <c r="L20" s="360" t="s">
        <v>746</v>
      </c>
      <c r="M20" s="360" t="s">
        <v>747</v>
      </c>
      <c r="N20" s="360" t="s">
        <v>748</v>
      </c>
    </row>
    <row r="21" spans="1:14" ht="33.950000000000003" customHeight="1" x14ac:dyDescent="0.2">
      <c r="A21" s="460"/>
      <c r="B21" s="701" t="s">
        <v>1444</v>
      </c>
      <c r="C21" s="702"/>
      <c r="D21" s="393" t="s">
        <v>253</v>
      </c>
      <c r="E21" s="343"/>
      <c r="F21" s="705"/>
      <c r="G21" s="706"/>
      <c r="H21" s="707"/>
      <c r="I21" s="393">
        <v>2</v>
      </c>
      <c r="J21" s="393">
        <v>3</v>
      </c>
      <c r="K21" s="394">
        <f t="shared" si="0"/>
        <v>6</v>
      </c>
      <c r="L21" s="360" t="s">
        <v>749</v>
      </c>
      <c r="M21" s="360" t="s">
        <v>668</v>
      </c>
      <c r="N21" s="360" t="s">
        <v>748</v>
      </c>
    </row>
    <row r="22" spans="1:14" ht="33.950000000000003" customHeight="1" x14ac:dyDescent="0.2">
      <c r="A22" s="460"/>
      <c r="B22" s="701" t="s">
        <v>1445</v>
      </c>
      <c r="C22" s="702"/>
      <c r="D22" s="393" t="s">
        <v>253</v>
      </c>
      <c r="E22" s="343"/>
      <c r="F22" s="705"/>
      <c r="G22" s="706"/>
      <c r="H22" s="707"/>
      <c r="I22" s="393">
        <v>1</v>
      </c>
      <c r="J22" s="393">
        <v>1</v>
      </c>
      <c r="K22" s="394">
        <f t="shared" si="0"/>
        <v>1</v>
      </c>
      <c r="L22" s="360" t="s">
        <v>750</v>
      </c>
      <c r="M22" s="360" t="s">
        <v>747</v>
      </c>
      <c r="N22" s="360" t="s">
        <v>748</v>
      </c>
    </row>
    <row r="23" spans="1:14" ht="33.950000000000003" customHeight="1" x14ac:dyDescent="0.2">
      <c r="A23" s="460"/>
      <c r="B23" s="701" t="s">
        <v>1446</v>
      </c>
      <c r="C23" s="702"/>
      <c r="D23" s="393" t="s">
        <v>668</v>
      </c>
      <c r="E23" s="344"/>
      <c r="F23" s="705"/>
      <c r="G23" s="706"/>
      <c r="H23" s="707"/>
      <c r="I23" s="393"/>
      <c r="J23" s="393"/>
      <c r="K23" s="394">
        <f t="shared" si="0"/>
        <v>0</v>
      </c>
      <c r="L23" s="360" t="s">
        <v>746</v>
      </c>
      <c r="M23" s="360" t="s">
        <v>751</v>
      </c>
      <c r="N23" s="360" t="s">
        <v>748</v>
      </c>
    </row>
    <row r="24" spans="1:14" ht="33.950000000000003" customHeight="1" x14ac:dyDescent="0.2">
      <c r="A24" s="460"/>
      <c r="B24" s="701" t="s">
        <v>1447</v>
      </c>
      <c r="C24" s="702"/>
      <c r="D24" s="393" t="s">
        <v>253</v>
      </c>
      <c r="E24" s="344"/>
      <c r="F24" s="705"/>
      <c r="G24" s="706"/>
      <c r="H24" s="707"/>
      <c r="I24" s="393">
        <v>1</v>
      </c>
      <c r="J24" s="393">
        <v>1</v>
      </c>
      <c r="K24" s="394">
        <f t="shared" si="0"/>
        <v>1</v>
      </c>
      <c r="L24" s="360" t="s">
        <v>746</v>
      </c>
      <c r="M24" s="360" t="s">
        <v>751</v>
      </c>
      <c r="N24" s="360" t="s">
        <v>748</v>
      </c>
    </row>
    <row r="25" spans="1:14" ht="33.950000000000003" customHeight="1" x14ac:dyDescent="0.2">
      <c r="A25" s="460"/>
      <c r="B25" s="701" t="s">
        <v>1448</v>
      </c>
      <c r="C25" s="702"/>
      <c r="D25" s="393" t="s">
        <v>668</v>
      </c>
      <c r="E25" s="344"/>
      <c r="F25" s="705"/>
      <c r="G25" s="706"/>
      <c r="H25" s="707"/>
      <c r="I25" s="393"/>
      <c r="J25" s="393"/>
      <c r="K25" s="394">
        <f t="shared" si="0"/>
        <v>0</v>
      </c>
      <c r="L25" s="360" t="s">
        <v>746</v>
      </c>
      <c r="M25" s="360" t="s">
        <v>751</v>
      </c>
      <c r="N25" s="360"/>
    </row>
    <row r="26" spans="1:14" ht="33.950000000000003" customHeight="1" x14ac:dyDescent="0.2">
      <c r="A26" s="460"/>
      <c r="B26" s="701" t="s">
        <v>1449</v>
      </c>
      <c r="C26" s="702"/>
      <c r="D26" s="393" t="s">
        <v>253</v>
      </c>
      <c r="E26" s="344"/>
      <c r="F26" s="705"/>
      <c r="G26" s="706"/>
      <c r="H26" s="707"/>
      <c r="I26" s="393">
        <v>3</v>
      </c>
      <c r="J26" s="393">
        <v>4</v>
      </c>
      <c r="K26" s="394">
        <f t="shared" si="0"/>
        <v>12</v>
      </c>
      <c r="L26" s="360" t="s">
        <v>752</v>
      </c>
      <c r="M26" s="360" t="s">
        <v>753</v>
      </c>
      <c r="N26" s="360"/>
    </row>
    <row r="27" spans="1:14" ht="33.950000000000003" customHeight="1" x14ac:dyDescent="0.2">
      <c r="A27" s="460"/>
      <c r="B27" s="701" t="s">
        <v>1450</v>
      </c>
      <c r="C27" s="702"/>
      <c r="D27" s="393" t="s">
        <v>253</v>
      </c>
      <c r="E27" s="344"/>
      <c r="F27" s="705"/>
      <c r="G27" s="706"/>
      <c r="H27" s="707"/>
      <c r="I27" s="393">
        <v>2</v>
      </c>
      <c r="J27" s="393">
        <v>3</v>
      </c>
      <c r="K27" s="394">
        <f t="shared" si="0"/>
        <v>6</v>
      </c>
      <c r="L27" s="360" t="s">
        <v>752</v>
      </c>
      <c r="M27" s="360" t="s">
        <v>753</v>
      </c>
      <c r="N27" s="360"/>
    </row>
    <row r="28" spans="1:14" ht="33.950000000000003" customHeight="1" x14ac:dyDescent="0.2">
      <c r="A28" s="460"/>
      <c r="B28" s="701" t="s">
        <v>1451</v>
      </c>
      <c r="C28" s="702"/>
      <c r="D28" s="393" t="s">
        <v>668</v>
      </c>
      <c r="E28" s="344"/>
      <c r="F28" s="705"/>
      <c r="G28" s="706"/>
      <c r="H28" s="707"/>
      <c r="I28" s="393"/>
      <c r="J28" s="393"/>
      <c r="K28" s="394">
        <f t="shared" si="0"/>
        <v>0</v>
      </c>
      <c r="L28" s="360" t="s">
        <v>749</v>
      </c>
      <c r="M28" s="360" t="s">
        <v>668</v>
      </c>
      <c r="N28" s="360"/>
    </row>
    <row r="29" spans="1:14" ht="33.950000000000003" customHeight="1" x14ac:dyDescent="0.2">
      <c r="A29" s="460"/>
      <c r="B29" s="701" t="s">
        <v>1452</v>
      </c>
      <c r="C29" s="702"/>
      <c r="D29" s="393" t="s">
        <v>253</v>
      </c>
      <c r="E29" s="344"/>
      <c r="F29" s="705"/>
      <c r="G29" s="706"/>
      <c r="H29" s="707"/>
      <c r="I29" s="393">
        <v>1</v>
      </c>
      <c r="J29" s="393">
        <v>1</v>
      </c>
      <c r="K29" s="394">
        <f t="shared" si="0"/>
        <v>1</v>
      </c>
      <c r="L29" s="360" t="s">
        <v>749</v>
      </c>
      <c r="M29" s="360" t="s">
        <v>668</v>
      </c>
      <c r="N29" s="360" t="s">
        <v>748</v>
      </c>
    </row>
    <row r="30" spans="1:14" ht="33.950000000000003" customHeight="1" x14ac:dyDescent="0.2">
      <c r="A30" s="460"/>
      <c r="B30" s="701" t="s">
        <v>1453</v>
      </c>
      <c r="C30" s="702"/>
      <c r="D30" s="393" t="s">
        <v>253</v>
      </c>
      <c r="E30" s="344"/>
      <c r="F30" s="705"/>
      <c r="G30" s="706"/>
      <c r="H30" s="707"/>
      <c r="I30" s="393">
        <v>1</v>
      </c>
      <c r="J30" s="393">
        <v>1</v>
      </c>
      <c r="K30" s="394">
        <f t="shared" si="0"/>
        <v>1</v>
      </c>
      <c r="L30" s="360" t="s">
        <v>749</v>
      </c>
      <c r="M30" s="360" t="s">
        <v>668</v>
      </c>
      <c r="N30" s="360" t="s">
        <v>748</v>
      </c>
    </row>
    <row r="31" spans="1:14" ht="33.950000000000003" customHeight="1" x14ac:dyDescent="0.2">
      <c r="A31" s="460"/>
      <c r="B31" s="701" t="s">
        <v>1454</v>
      </c>
      <c r="C31" s="702"/>
      <c r="D31" s="393" t="s">
        <v>253</v>
      </c>
      <c r="E31" s="343"/>
      <c r="F31" s="705"/>
      <c r="G31" s="706"/>
      <c r="H31" s="707"/>
      <c r="I31" s="393">
        <v>2</v>
      </c>
      <c r="J31" s="393">
        <v>3</v>
      </c>
      <c r="K31" s="394">
        <f t="shared" si="0"/>
        <v>6</v>
      </c>
      <c r="L31" s="360" t="s">
        <v>754</v>
      </c>
      <c r="M31" s="360" t="s">
        <v>754</v>
      </c>
      <c r="N31" s="360"/>
    </row>
    <row r="32" spans="1:14" ht="33.950000000000003" customHeight="1" x14ac:dyDescent="0.2">
      <c r="A32" s="460"/>
      <c r="B32" s="701" t="s">
        <v>1455</v>
      </c>
      <c r="C32" s="702"/>
      <c r="D32" s="393" t="s">
        <v>253</v>
      </c>
      <c r="E32" s="344"/>
      <c r="F32" s="705"/>
      <c r="G32" s="706"/>
      <c r="H32" s="707"/>
      <c r="I32" s="393">
        <v>1</v>
      </c>
      <c r="J32" s="393">
        <v>1</v>
      </c>
      <c r="K32" s="394">
        <f t="shared" si="0"/>
        <v>1</v>
      </c>
      <c r="L32" s="360"/>
      <c r="M32" s="360"/>
      <c r="N32" s="360"/>
    </row>
  </sheetData>
  <autoFilter ref="A14:N32"/>
  <customSheetViews>
    <customSheetView guid="{B571A6AA-5FF9-4D4B-83A0-0601E61E0A45}" scale="150" showPageBreaks="1" printArea="1" showAutoFilter="1" hiddenColumns="1" state="hidden" view="pageBreakPreview" topLeftCell="A12">
      <selection activeCell="C1" sqref="C1:K2"/>
      <rowBreaks count="1" manualBreakCount="1">
        <brk id="30" max="11" man="1"/>
      </rowBreaks>
      <pageMargins left="0.31" right="0.31" top="0.59" bottom="0.27" header="0.31" footer="0.10999999999999999"/>
      <printOptions horizontalCentered="1"/>
      <pageSetup paperSize="9" scale="90" orientation="landscape" r:id="rId1"/>
      <headerFooter>
        <oddFooter>&amp;L&amp;K000000Rev. 01 del 30/04/2017&amp;C&amp;K000000MOD.9202-B Risk assessment e piano di gestione del rischio&amp;R&amp;K000000Pagina &amp;P di &amp;N</oddFooter>
      </headerFooter>
      <autoFilter ref="A14:N32"/>
    </customSheetView>
    <customSheetView guid="{1A0BD45B-5397-45F8-B479-7CCC97254D05}" scale="150" showPageBreaks="1" printArea="1" showAutoFilter="1" hiddenColumns="1" state="hidden" view="pageBreakPreview" topLeftCell="A12">
      <selection activeCell="C1" sqref="C1:K2"/>
      <rowBreaks count="1" manualBreakCount="1">
        <brk id="30" max="11" man="1"/>
      </rowBreaks>
      <pageMargins left="0.31" right="0.31" top="0.59" bottom="0.27" header="0.31" footer="0.10999999999999999"/>
      <printOptions horizontalCentered="1"/>
      <pageSetup paperSize="9" scale="90" orientation="landscape" r:id="rId2"/>
      <headerFooter>
        <oddFooter>&amp;L&amp;K000000Rev. 01 del 30/04/2017&amp;C&amp;K000000MOD.9202-B Risk assessment e piano di gestione del rischio&amp;R&amp;K000000Pagina &amp;P di &amp;N</oddFooter>
      </headerFooter>
      <autoFilter ref="A14:N32"/>
    </customSheetView>
  </customSheetViews>
  <mergeCells count="50">
    <mergeCell ref="F20:H20"/>
    <mergeCell ref="F21:H21"/>
    <mergeCell ref="F22:H22"/>
    <mergeCell ref="F23:H23"/>
    <mergeCell ref="F24:H24"/>
    <mergeCell ref="F25:H25"/>
    <mergeCell ref="B29:C29"/>
    <mergeCell ref="B30:C30"/>
    <mergeCell ref="B31:C31"/>
    <mergeCell ref="B32:C32"/>
    <mergeCell ref="B27:C27"/>
    <mergeCell ref="B28:C28"/>
    <mergeCell ref="F32:H32"/>
    <mergeCell ref="F26:H26"/>
    <mergeCell ref="F27:H27"/>
    <mergeCell ref="F28:H28"/>
    <mergeCell ref="F29:H29"/>
    <mergeCell ref="F30:H30"/>
    <mergeCell ref="F31:H31"/>
    <mergeCell ref="B23:C23"/>
    <mergeCell ref="B24:C24"/>
    <mergeCell ref="B25:C25"/>
    <mergeCell ref="B26:C26"/>
    <mergeCell ref="B20:C20"/>
    <mergeCell ref="B21:C21"/>
    <mergeCell ref="B22:C22"/>
    <mergeCell ref="C8:D8"/>
    <mergeCell ref="C9:D9"/>
    <mergeCell ref="C11:K11"/>
    <mergeCell ref="A13:K13"/>
    <mergeCell ref="B19:C19"/>
    <mergeCell ref="B14:C14"/>
    <mergeCell ref="B15:C15"/>
    <mergeCell ref="B16:C16"/>
    <mergeCell ref="B17:C17"/>
    <mergeCell ref="B18:C18"/>
    <mergeCell ref="F19:H19"/>
    <mergeCell ref="F14:H14"/>
    <mergeCell ref="F15:H15"/>
    <mergeCell ref="F16:H16"/>
    <mergeCell ref="F17:H17"/>
    <mergeCell ref="F18:H18"/>
    <mergeCell ref="B1:B2"/>
    <mergeCell ref="C1:K2"/>
    <mergeCell ref="H4:K4"/>
    <mergeCell ref="B5:B7"/>
    <mergeCell ref="H5:H6"/>
    <mergeCell ref="I5:I6"/>
    <mergeCell ref="J5:J6"/>
    <mergeCell ref="K5:K6"/>
  </mergeCells>
  <conditionalFormatting sqref="K15">
    <cfRule type="colorScale" priority="4">
      <colorScale>
        <cfvo type="num" val="1"/>
        <cfvo type="num" val="8"/>
        <cfvo type="num" val="16"/>
        <color theme="6" tint="0.59999389629810485"/>
        <color rgb="FFFFFF00"/>
        <color rgb="FFFF0000"/>
      </colorScale>
    </cfRule>
  </conditionalFormatting>
  <conditionalFormatting sqref="H7:K10">
    <cfRule type="colorScale" priority="3">
      <colorScale>
        <cfvo type="num" val="1"/>
        <cfvo type="num" val="8"/>
        <cfvo type="num" val="16"/>
        <color theme="6" tint="0.59999389629810485"/>
        <color rgb="FFFFFF00"/>
        <color rgb="FFFF0000"/>
      </colorScale>
    </cfRule>
  </conditionalFormatting>
  <conditionalFormatting sqref="K16">
    <cfRule type="colorScale" priority="2">
      <colorScale>
        <cfvo type="num" val="1"/>
        <cfvo type="num" val="8"/>
        <cfvo type="num" val="16"/>
        <color theme="6" tint="0.59999389629810485"/>
        <color rgb="FFFFFF00"/>
        <color rgb="FFFF0000"/>
      </colorScale>
    </cfRule>
  </conditionalFormatting>
  <conditionalFormatting sqref="K17:K32">
    <cfRule type="colorScale" priority="1">
      <colorScale>
        <cfvo type="num" val="1"/>
        <cfvo type="num" val="8"/>
        <cfvo type="num" val="16"/>
        <color theme="6" tint="0.59999389629810485"/>
        <color rgb="FFFFFF00"/>
        <color rgb="FFFF0000"/>
      </colorScale>
    </cfRule>
  </conditionalFormatting>
  <dataValidations count="4">
    <dataValidation type="list" allowBlank="1" showInputMessage="1" showErrorMessage="1" sqref="I15:J32">
      <formula1>"1,2,3,4,5"</formula1>
    </dataValidation>
    <dataValidation type="list" allowBlank="1" showInputMessage="1" showErrorMessage="1" sqref="C8:D8">
      <formula1>PROCESSI</formula1>
    </dataValidation>
    <dataValidation type="list" allowBlank="1" showInputMessage="1" showErrorMessage="1" sqref="C9:D9 F15:F32">
      <formula1>RESPONSABILI</formula1>
    </dataValidation>
    <dataValidation type="list" allowBlank="1" showInputMessage="1" showErrorMessage="1" sqref="E15:E32">
      <formula1>#REF!</formula1>
    </dataValidation>
  </dataValidations>
  <printOptions horizontalCentered="1"/>
  <pageMargins left="0.31" right="0.31" top="0.59" bottom="0.27" header="0.31" footer="0.10999999999999999"/>
  <pageSetup paperSize="9" scale="90" orientation="landscape" r:id="rId3"/>
  <headerFooter>
    <oddFooter>&amp;L&amp;K000000Rev. 01 del 30/04/2017&amp;C&amp;K000000MOD.9202-B Risk assessment e piano di gestione del rischio&amp;R&amp;K000000Pagina &amp;P di &amp;N</oddFooter>
  </headerFooter>
  <rowBreaks count="1" manualBreakCount="1">
    <brk id="30" max="11"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PARAMETRI!$A$2:$A$3</xm:f>
          </x14:formula1>
          <xm:sqref>D15:D32</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E129"/>
  <sheetViews>
    <sheetView topLeftCell="A25" zoomScale="70" zoomScaleNormal="70" zoomScalePageLayoutView="70" workbookViewId="0">
      <selection activeCell="B19" sqref="B19"/>
    </sheetView>
  </sheetViews>
  <sheetFormatPr defaultColWidth="8.85546875" defaultRowHeight="12.75" x14ac:dyDescent="0.2"/>
  <cols>
    <col min="1" max="1" width="77.42578125" customWidth="1"/>
    <col min="2" max="2" width="35.42578125" customWidth="1"/>
    <col min="3" max="3" width="14.28515625" customWidth="1"/>
    <col min="4" max="4" width="53.140625" customWidth="1"/>
    <col min="5" max="5" width="15.7109375" customWidth="1"/>
  </cols>
  <sheetData>
    <row r="1" spans="1:5" ht="30" x14ac:dyDescent="0.2">
      <c r="A1" s="195" t="s">
        <v>625</v>
      </c>
      <c r="B1" s="195" t="s">
        <v>626</v>
      </c>
      <c r="C1" s="196" t="s">
        <v>627</v>
      </c>
      <c r="D1" s="195" t="s">
        <v>629</v>
      </c>
      <c r="E1" s="196" t="s">
        <v>628</v>
      </c>
    </row>
    <row r="2" spans="1:5" ht="15" x14ac:dyDescent="0.2">
      <c r="A2" s="939" t="s">
        <v>509</v>
      </c>
      <c r="B2" s="194" t="s">
        <v>510</v>
      </c>
      <c r="C2" s="200" t="s">
        <v>514</v>
      </c>
      <c r="D2" s="194"/>
      <c r="E2" s="200" t="s">
        <v>623</v>
      </c>
    </row>
    <row r="3" spans="1:5" ht="15" x14ac:dyDescent="0.2">
      <c r="A3" s="939"/>
      <c r="B3" s="194" t="s">
        <v>511</v>
      </c>
      <c r="C3" s="200" t="s">
        <v>522</v>
      </c>
      <c r="D3" s="194"/>
      <c r="E3" s="200" t="s">
        <v>624</v>
      </c>
    </row>
    <row r="4" spans="1:5" ht="15" x14ac:dyDescent="0.2">
      <c r="A4" s="939"/>
      <c r="B4" s="194" t="s">
        <v>512</v>
      </c>
      <c r="C4" s="200" t="s">
        <v>514</v>
      </c>
      <c r="D4" s="194"/>
      <c r="E4" s="200" t="s">
        <v>622</v>
      </c>
    </row>
    <row r="5" spans="1:5" ht="30" x14ac:dyDescent="0.2">
      <c r="A5" s="939"/>
      <c r="B5" s="194" t="s">
        <v>513</v>
      </c>
      <c r="C5" s="200" t="s">
        <v>514</v>
      </c>
      <c r="D5" s="194"/>
      <c r="E5" s="200" t="s">
        <v>623</v>
      </c>
    </row>
    <row r="6" spans="1:5" ht="30" x14ac:dyDescent="0.2">
      <c r="A6" s="939"/>
      <c r="B6" s="194" t="s">
        <v>515</v>
      </c>
      <c r="C6" s="200" t="s">
        <v>528</v>
      </c>
      <c r="D6" s="194"/>
      <c r="E6" s="200" t="s">
        <v>622</v>
      </c>
    </row>
    <row r="7" spans="1:5" ht="30" x14ac:dyDescent="0.2">
      <c r="A7" s="939"/>
      <c r="B7" s="194" t="s">
        <v>516</v>
      </c>
      <c r="C7" s="200" t="s">
        <v>522</v>
      </c>
      <c r="D7" s="194"/>
      <c r="E7" s="200" t="s">
        <v>620</v>
      </c>
    </row>
    <row r="8" spans="1:5" ht="15" x14ac:dyDescent="0.2">
      <c r="A8" s="939"/>
      <c r="B8" s="194" t="s">
        <v>517</v>
      </c>
      <c r="C8" s="200" t="s">
        <v>514</v>
      </c>
      <c r="D8" s="194"/>
      <c r="E8" s="200" t="s">
        <v>623</v>
      </c>
    </row>
    <row r="9" spans="1:5" ht="15" x14ac:dyDescent="0.2">
      <c r="A9" s="939"/>
      <c r="B9" s="194" t="s">
        <v>518</v>
      </c>
      <c r="C9" s="200" t="s">
        <v>522</v>
      </c>
      <c r="D9" s="194"/>
      <c r="E9" s="200" t="s">
        <v>624</v>
      </c>
    </row>
    <row r="10" spans="1:5" ht="15" x14ac:dyDescent="0.2">
      <c r="A10" s="939"/>
      <c r="B10" s="194" t="s">
        <v>519</v>
      </c>
      <c r="C10" s="200" t="s">
        <v>514</v>
      </c>
      <c r="D10" s="194"/>
      <c r="E10" s="200" t="s">
        <v>623</v>
      </c>
    </row>
    <row r="11" spans="1:5" ht="30" x14ac:dyDescent="0.2">
      <c r="A11" s="939"/>
      <c r="B11" s="194" t="s">
        <v>520</v>
      </c>
      <c r="C11" s="200" t="s">
        <v>522</v>
      </c>
      <c r="D11" s="194"/>
      <c r="E11" s="200" t="s">
        <v>622</v>
      </c>
    </row>
    <row r="12" spans="1:5" ht="60" x14ac:dyDescent="0.2">
      <c r="A12" s="939"/>
      <c r="B12" s="194" t="s">
        <v>521</v>
      </c>
      <c r="C12" s="200" t="s">
        <v>522</v>
      </c>
      <c r="D12" s="194"/>
      <c r="E12" s="200" t="s">
        <v>622</v>
      </c>
    </row>
    <row r="13" spans="1:5" ht="30" x14ac:dyDescent="0.2">
      <c r="A13" s="939" t="s">
        <v>49</v>
      </c>
      <c r="B13" s="194" t="s">
        <v>523</v>
      </c>
      <c r="C13" s="200" t="s">
        <v>522</v>
      </c>
      <c r="D13" s="194"/>
      <c r="E13" s="200" t="s">
        <v>624</v>
      </c>
    </row>
    <row r="14" spans="1:5" ht="15" x14ac:dyDescent="0.2">
      <c r="A14" s="939"/>
      <c r="B14" s="194" t="s">
        <v>524</v>
      </c>
      <c r="C14" s="200" t="s">
        <v>522</v>
      </c>
      <c r="D14" s="194"/>
      <c r="E14" s="200" t="s">
        <v>624</v>
      </c>
    </row>
    <row r="15" spans="1:5" ht="30" x14ac:dyDescent="0.2">
      <c r="A15" s="181" t="s">
        <v>161</v>
      </c>
      <c r="B15" s="939" t="s">
        <v>523</v>
      </c>
      <c r="C15" s="940"/>
      <c r="D15" s="198"/>
      <c r="E15" s="941" t="s">
        <v>624</v>
      </c>
    </row>
    <row r="16" spans="1:5" ht="15" x14ac:dyDescent="0.2">
      <c r="A16" s="181" t="s">
        <v>525</v>
      </c>
      <c r="B16" s="939"/>
      <c r="C16" s="940"/>
      <c r="D16" s="199"/>
      <c r="E16" s="942"/>
    </row>
    <row r="17" spans="1:5" ht="30" customHeight="1" x14ac:dyDescent="0.2">
      <c r="A17" s="943" t="s">
        <v>51</v>
      </c>
      <c r="B17" s="194" t="s">
        <v>526</v>
      </c>
      <c r="C17" s="200"/>
      <c r="D17" s="194"/>
      <c r="E17" s="200" t="s">
        <v>620</v>
      </c>
    </row>
    <row r="18" spans="1:5" ht="15" x14ac:dyDescent="0.2">
      <c r="A18" s="944"/>
      <c r="B18" s="194" t="s">
        <v>527</v>
      </c>
      <c r="C18" s="200"/>
      <c r="D18" s="194"/>
      <c r="E18" s="200" t="s">
        <v>624</v>
      </c>
    </row>
    <row r="19" spans="1:5" ht="30" x14ac:dyDescent="0.2">
      <c r="A19" s="181" t="s">
        <v>50</v>
      </c>
      <c r="B19" s="194" t="s">
        <v>526</v>
      </c>
      <c r="C19" s="200"/>
      <c r="D19" s="194"/>
      <c r="E19" s="200" t="s">
        <v>620</v>
      </c>
    </row>
    <row r="20" spans="1:5" ht="30" x14ac:dyDescent="0.2">
      <c r="A20" s="939" t="s">
        <v>52</v>
      </c>
      <c r="B20" s="194" t="s">
        <v>526</v>
      </c>
      <c r="C20" s="200"/>
      <c r="D20" s="194"/>
      <c r="E20" s="200" t="s">
        <v>620</v>
      </c>
    </row>
    <row r="21" spans="1:5" ht="30" x14ac:dyDescent="0.2">
      <c r="A21" s="939"/>
      <c r="B21" s="194" t="s">
        <v>529</v>
      </c>
      <c r="C21" s="200"/>
      <c r="D21" s="194"/>
      <c r="E21" s="200" t="s">
        <v>623</v>
      </c>
    </row>
    <row r="22" spans="1:5" ht="30" x14ac:dyDescent="0.2">
      <c r="A22" s="939"/>
      <c r="B22" s="194" t="s">
        <v>530</v>
      </c>
      <c r="C22" s="200"/>
      <c r="D22" s="194"/>
      <c r="E22" s="200" t="s">
        <v>623</v>
      </c>
    </row>
    <row r="23" spans="1:5" ht="45" x14ac:dyDescent="0.2">
      <c r="A23" s="939"/>
      <c r="B23" s="194" t="s">
        <v>531</v>
      </c>
      <c r="C23" s="200"/>
      <c r="D23" s="194"/>
      <c r="E23" s="200" t="s">
        <v>623</v>
      </c>
    </row>
    <row r="24" spans="1:5" ht="45" x14ac:dyDescent="0.2">
      <c r="A24" s="939"/>
      <c r="B24" s="194" t="s">
        <v>532</v>
      </c>
      <c r="C24" s="200"/>
      <c r="D24" s="194"/>
      <c r="E24" s="200" t="s">
        <v>622</v>
      </c>
    </row>
    <row r="25" spans="1:5" ht="15" x14ac:dyDescent="0.2">
      <c r="A25" s="194" t="s">
        <v>533</v>
      </c>
      <c r="B25" s="939" t="s">
        <v>526</v>
      </c>
      <c r="C25" s="940"/>
      <c r="D25" s="198"/>
      <c r="E25" s="941" t="s">
        <v>624</v>
      </c>
    </row>
    <row r="26" spans="1:5" ht="15" x14ac:dyDescent="0.2">
      <c r="A26" s="194" t="s">
        <v>534</v>
      </c>
      <c r="B26" s="939"/>
      <c r="C26" s="940"/>
      <c r="D26" s="199"/>
      <c r="E26" s="942"/>
    </row>
    <row r="27" spans="1:5" ht="15" x14ac:dyDescent="0.2">
      <c r="A27" s="194"/>
      <c r="B27" s="194" t="s">
        <v>536</v>
      </c>
      <c r="C27" s="200"/>
      <c r="D27" s="194"/>
      <c r="E27" s="200"/>
    </row>
    <row r="28" spans="1:5" ht="30" x14ac:dyDescent="0.2">
      <c r="A28" s="194" t="s">
        <v>535</v>
      </c>
      <c r="B28" s="194" t="s">
        <v>537</v>
      </c>
      <c r="C28" s="200"/>
      <c r="D28" s="194"/>
      <c r="E28" s="200"/>
    </row>
    <row r="29" spans="1:5" ht="30" x14ac:dyDescent="0.2">
      <c r="A29" s="939" t="s">
        <v>538</v>
      </c>
      <c r="B29" s="194" t="s">
        <v>526</v>
      </c>
      <c r="C29" s="200"/>
      <c r="D29" s="194"/>
      <c r="E29" s="200"/>
    </row>
    <row r="30" spans="1:5" ht="30" x14ac:dyDescent="0.2">
      <c r="A30" s="939"/>
      <c r="B30" s="194" t="s">
        <v>539</v>
      </c>
      <c r="C30" s="200"/>
      <c r="D30" s="194"/>
      <c r="E30" s="200"/>
    </row>
    <row r="31" spans="1:5" ht="15" x14ac:dyDescent="0.2">
      <c r="A31" s="939"/>
      <c r="B31" s="194" t="s">
        <v>540</v>
      </c>
      <c r="C31" s="200"/>
      <c r="D31" s="194"/>
      <c r="E31" s="200"/>
    </row>
    <row r="32" spans="1:5" ht="30" x14ac:dyDescent="0.2">
      <c r="A32" s="939" t="s">
        <v>541</v>
      </c>
      <c r="B32" s="194" t="s">
        <v>526</v>
      </c>
      <c r="C32" s="200"/>
      <c r="D32" s="194"/>
      <c r="E32" s="200"/>
    </row>
    <row r="33" spans="1:5" ht="15" x14ac:dyDescent="0.2">
      <c r="A33" s="939"/>
      <c r="B33" s="194" t="s">
        <v>536</v>
      </c>
      <c r="C33" s="200"/>
      <c r="D33" s="194"/>
      <c r="E33" s="200"/>
    </row>
    <row r="34" spans="1:5" ht="30" x14ac:dyDescent="0.2">
      <c r="A34" s="939"/>
      <c r="B34" s="194" t="s">
        <v>537</v>
      </c>
      <c r="C34" s="200"/>
      <c r="D34" s="194"/>
      <c r="E34" s="200"/>
    </row>
    <row r="35" spans="1:5" ht="15" x14ac:dyDescent="0.2">
      <c r="A35" s="939" t="s">
        <v>542</v>
      </c>
      <c r="B35" s="194" t="s">
        <v>543</v>
      </c>
      <c r="C35" s="200"/>
      <c r="D35" s="194"/>
      <c r="E35" s="200"/>
    </row>
    <row r="36" spans="1:5" ht="15" x14ac:dyDescent="0.2">
      <c r="A36" s="939"/>
      <c r="B36" s="194" t="s">
        <v>544</v>
      </c>
      <c r="C36" s="200"/>
      <c r="D36" s="194"/>
      <c r="E36" s="200"/>
    </row>
    <row r="37" spans="1:5" ht="30" x14ac:dyDescent="0.2">
      <c r="A37" s="939"/>
      <c r="B37" s="194" t="s">
        <v>545</v>
      </c>
      <c r="C37" s="200"/>
      <c r="D37" s="194"/>
      <c r="E37" s="200"/>
    </row>
    <row r="38" spans="1:5" ht="15" x14ac:dyDescent="0.2">
      <c r="A38" s="939"/>
      <c r="B38" s="194" t="s">
        <v>546</v>
      </c>
      <c r="C38" s="200"/>
      <c r="D38" s="194"/>
      <c r="E38" s="200"/>
    </row>
    <row r="39" spans="1:5" ht="30" x14ac:dyDescent="0.2">
      <c r="A39" s="939"/>
      <c r="B39" s="194" t="s">
        <v>547</v>
      </c>
      <c r="C39" s="200"/>
      <c r="D39" s="194"/>
      <c r="E39" s="200"/>
    </row>
    <row r="40" spans="1:5" ht="30" x14ac:dyDescent="0.2">
      <c r="A40" s="939"/>
      <c r="B40" s="194" t="s">
        <v>548</v>
      </c>
      <c r="C40" s="200"/>
      <c r="D40" s="194"/>
      <c r="E40" s="200"/>
    </row>
    <row r="41" spans="1:5" ht="15" x14ac:dyDescent="0.2">
      <c r="A41" s="939"/>
      <c r="B41" s="194" t="s">
        <v>549</v>
      </c>
      <c r="C41" s="200"/>
      <c r="D41" s="194"/>
      <c r="E41" s="200"/>
    </row>
    <row r="42" spans="1:5" ht="45" x14ac:dyDescent="0.2">
      <c r="A42" s="939"/>
      <c r="B42" s="194" t="s">
        <v>550</v>
      </c>
      <c r="C42" s="200"/>
      <c r="D42" s="194"/>
      <c r="E42" s="200"/>
    </row>
    <row r="43" spans="1:5" ht="15" x14ac:dyDescent="0.2">
      <c r="A43" s="194" t="s">
        <v>551</v>
      </c>
      <c r="B43" s="194" t="s">
        <v>543</v>
      </c>
      <c r="C43" s="940"/>
      <c r="D43" s="194"/>
      <c r="E43" s="940"/>
    </row>
    <row r="44" spans="1:5" ht="15" x14ac:dyDescent="0.2">
      <c r="A44" s="194"/>
      <c r="B44" s="194"/>
      <c r="C44" s="940"/>
      <c r="D44" s="194"/>
      <c r="E44" s="940"/>
    </row>
    <row r="45" spans="1:5" ht="15" x14ac:dyDescent="0.2">
      <c r="A45" s="194" t="s">
        <v>552</v>
      </c>
      <c r="B45" s="194" t="s">
        <v>553</v>
      </c>
      <c r="C45" s="940"/>
      <c r="D45" s="194"/>
      <c r="E45" s="940"/>
    </row>
    <row r="46" spans="1:5" ht="15" x14ac:dyDescent="0.2">
      <c r="A46" s="194" t="s">
        <v>554</v>
      </c>
      <c r="B46" s="194" t="s">
        <v>543</v>
      </c>
      <c r="C46" s="940"/>
      <c r="D46" s="194"/>
      <c r="E46" s="940"/>
    </row>
    <row r="47" spans="1:5" ht="15" x14ac:dyDescent="0.2">
      <c r="A47" s="194"/>
      <c r="B47" s="194"/>
      <c r="C47" s="940"/>
      <c r="D47" s="194"/>
      <c r="E47" s="940"/>
    </row>
    <row r="48" spans="1:5" ht="30" x14ac:dyDescent="0.2">
      <c r="A48" s="194" t="s">
        <v>555</v>
      </c>
      <c r="B48" s="194" t="s">
        <v>553</v>
      </c>
      <c r="C48" s="940"/>
      <c r="D48" s="194"/>
      <c r="E48" s="940"/>
    </row>
    <row r="49" spans="1:5" ht="30" x14ac:dyDescent="0.2">
      <c r="A49" s="194"/>
      <c r="B49" s="194" t="s">
        <v>557</v>
      </c>
      <c r="C49" s="200"/>
      <c r="D49" s="194"/>
      <c r="E49" s="200"/>
    </row>
    <row r="50" spans="1:5" ht="30" x14ac:dyDescent="0.2">
      <c r="A50" s="194" t="s">
        <v>556</v>
      </c>
      <c r="B50" s="194" t="s">
        <v>558</v>
      </c>
      <c r="C50" s="200"/>
      <c r="D50" s="194"/>
      <c r="E50" s="200"/>
    </row>
    <row r="51" spans="1:5" ht="15" x14ac:dyDescent="0.2">
      <c r="A51" s="197"/>
      <c r="B51" s="194" t="s">
        <v>543</v>
      </c>
      <c r="C51" s="200"/>
      <c r="D51" s="194"/>
      <c r="E51" s="200"/>
    </row>
    <row r="52" spans="1:5" ht="15" x14ac:dyDescent="0.2">
      <c r="A52" s="197"/>
      <c r="B52" s="194" t="s">
        <v>559</v>
      </c>
      <c r="C52" s="200"/>
      <c r="D52" s="194"/>
      <c r="E52" s="200"/>
    </row>
    <row r="53" spans="1:5" ht="45" x14ac:dyDescent="0.2">
      <c r="A53" s="197"/>
      <c r="B53" s="194" t="s">
        <v>560</v>
      </c>
      <c r="C53" s="200"/>
      <c r="D53" s="194"/>
      <c r="E53" s="200"/>
    </row>
    <row r="54" spans="1:5" ht="30" x14ac:dyDescent="0.2">
      <c r="A54" s="197"/>
      <c r="B54" s="194" t="s">
        <v>561</v>
      </c>
      <c r="C54" s="200"/>
      <c r="D54" s="194"/>
      <c r="E54" s="200"/>
    </row>
    <row r="55" spans="1:5" ht="30" x14ac:dyDescent="0.2">
      <c r="A55" s="939" t="s">
        <v>562</v>
      </c>
      <c r="B55" s="194" t="s">
        <v>561</v>
      </c>
      <c r="C55" s="200"/>
      <c r="D55" s="194"/>
      <c r="E55" s="200"/>
    </row>
    <row r="56" spans="1:5" ht="45" x14ac:dyDescent="0.2">
      <c r="A56" s="939"/>
      <c r="B56" s="194" t="s">
        <v>560</v>
      </c>
      <c r="C56" s="200"/>
      <c r="D56" s="194"/>
      <c r="E56" s="200"/>
    </row>
    <row r="57" spans="1:5" ht="30" x14ac:dyDescent="0.2">
      <c r="A57" s="194" t="s">
        <v>563</v>
      </c>
      <c r="B57" s="194" t="s">
        <v>561</v>
      </c>
      <c r="C57" s="200"/>
      <c r="D57" s="194"/>
      <c r="E57" s="200"/>
    </row>
    <row r="58" spans="1:5" ht="30" x14ac:dyDescent="0.2">
      <c r="A58" s="194" t="s">
        <v>564</v>
      </c>
      <c r="B58" s="194" t="s">
        <v>561</v>
      </c>
      <c r="C58" s="200"/>
      <c r="D58" s="194"/>
      <c r="E58" s="200"/>
    </row>
    <row r="59" spans="1:5" ht="30" x14ac:dyDescent="0.2">
      <c r="A59" s="194" t="s">
        <v>565</v>
      </c>
      <c r="B59" s="194" t="s">
        <v>561</v>
      </c>
      <c r="C59" s="200"/>
      <c r="D59" s="194"/>
      <c r="E59" s="200"/>
    </row>
    <row r="60" spans="1:5" ht="30" x14ac:dyDescent="0.2">
      <c r="A60" s="939" t="s">
        <v>566</v>
      </c>
      <c r="B60" s="194" t="s">
        <v>567</v>
      </c>
      <c r="C60" s="200"/>
      <c r="D60" s="194"/>
      <c r="E60" s="200"/>
    </row>
    <row r="61" spans="1:5" ht="30" x14ac:dyDescent="0.2">
      <c r="A61" s="939"/>
      <c r="B61" s="194" t="s">
        <v>561</v>
      </c>
      <c r="C61" s="200"/>
      <c r="D61" s="194"/>
      <c r="E61" s="200"/>
    </row>
    <row r="62" spans="1:5" ht="30" x14ac:dyDescent="0.2">
      <c r="A62" s="194" t="s">
        <v>568</v>
      </c>
      <c r="B62" s="194" t="s">
        <v>561</v>
      </c>
      <c r="C62" s="200"/>
      <c r="D62" s="194"/>
      <c r="E62" s="200"/>
    </row>
    <row r="63" spans="1:5" ht="30" x14ac:dyDescent="0.2">
      <c r="A63" s="939" t="s">
        <v>569</v>
      </c>
      <c r="B63" s="194" t="s">
        <v>561</v>
      </c>
      <c r="C63" s="200"/>
      <c r="D63" s="194"/>
      <c r="E63" s="200"/>
    </row>
    <row r="64" spans="1:5" ht="30" x14ac:dyDescent="0.2">
      <c r="A64" s="939"/>
      <c r="B64" s="194" t="s">
        <v>567</v>
      </c>
      <c r="C64" s="200"/>
      <c r="D64" s="194"/>
      <c r="E64" s="200"/>
    </row>
    <row r="65" spans="1:5" ht="15" x14ac:dyDescent="0.2">
      <c r="A65" s="939" t="s">
        <v>570</v>
      </c>
      <c r="B65" s="194" t="s">
        <v>571</v>
      </c>
      <c r="C65" s="200"/>
      <c r="D65" s="194"/>
      <c r="E65" s="200"/>
    </row>
    <row r="66" spans="1:5" ht="30" x14ac:dyDescent="0.2">
      <c r="A66" s="939"/>
      <c r="B66" s="194" t="s">
        <v>561</v>
      </c>
      <c r="C66" s="200"/>
      <c r="D66" s="194"/>
      <c r="E66" s="200"/>
    </row>
    <row r="67" spans="1:5" ht="15" x14ac:dyDescent="0.2">
      <c r="A67" s="939" t="s">
        <v>572</v>
      </c>
      <c r="B67" s="194" t="s">
        <v>571</v>
      </c>
      <c r="C67" s="200"/>
      <c r="D67" s="194"/>
      <c r="E67" s="200"/>
    </row>
    <row r="68" spans="1:5" ht="30" x14ac:dyDescent="0.2">
      <c r="A68" s="939"/>
      <c r="B68" s="194" t="s">
        <v>561</v>
      </c>
      <c r="C68" s="200"/>
      <c r="D68" s="194"/>
      <c r="E68" s="200"/>
    </row>
    <row r="69" spans="1:5" ht="45" x14ac:dyDescent="0.2">
      <c r="A69" s="939" t="s">
        <v>573</v>
      </c>
      <c r="B69" s="194" t="s">
        <v>550</v>
      </c>
      <c r="C69" s="200"/>
      <c r="D69" s="194"/>
      <c r="E69" s="200"/>
    </row>
    <row r="70" spans="1:5" ht="15" x14ac:dyDescent="0.2">
      <c r="A70" s="939"/>
      <c r="B70" s="194" t="s">
        <v>574</v>
      </c>
      <c r="C70" s="200"/>
      <c r="D70" s="194"/>
      <c r="E70" s="200"/>
    </row>
    <row r="71" spans="1:5" ht="30" x14ac:dyDescent="0.2">
      <c r="A71" s="939"/>
      <c r="B71" s="194" t="s">
        <v>575</v>
      </c>
      <c r="C71" s="200"/>
      <c r="D71" s="194"/>
      <c r="E71" s="200"/>
    </row>
    <row r="72" spans="1:5" ht="15" x14ac:dyDescent="0.2">
      <c r="A72" s="939"/>
      <c r="B72" s="194" t="s">
        <v>576</v>
      </c>
      <c r="C72" s="200"/>
      <c r="D72" s="194"/>
      <c r="E72" s="200"/>
    </row>
    <row r="73" spans="1:5" ht="45" x14ac:dyDescent="0.2">
      <c r="A73" s="939" t="s">
        <v>577</v>
      </c>
      <c r="B73" s="194" t="s">
        <v>550</v>
      </c>
      <c r="C73" s="200"/>
      <c r="D73" s="194"/>
      <c r="E73" s="200"/>
    </row>
    <row r="74" spans="1:5" ht="15" x14ac:dyDescent="0.2">
      <c r="A74" s="939"/>
      <c r="B74" s="194" t="s">
        <v>574</v>
      </c>
      <c r="C74" s="200"/>
      <c r="D74" s="194"/>
      <c r="E74" s="200"/>
    </row>
    <row r="75" spans="1:5" ht="30" x14ac:dyDescent="0.2">
      <c r="A75" s="939"/>
      <c r="B75" s="194" t="s">
        <v>575</v>
      </c>
      <c r="C75" s="200"/>
      <c r="D75" s="194"/>
      <c r="E75" s="200"/>
    </row>
    <row r="76" spans="1:5" ht="30" x14ac:dyDescent="0.2">
      <c r="A76" s="939" t="s">
        <v>578</v>
      </c>
      <c r="B76" s="194" t="s">
        <v>575</v>
      </c>
      <c r="C76" s="200"/>
      <c r="D76" s="194"/>
      <c r="E76" s="200" t="s">
        <v>623</v>
      </c>
    </row>
    <row r="77" spans="1:5" ht="30" x14ac:dyDescent="0.2">
      <c r="A77" s="939"/>
      <c r="B77" s="194" t="s">
        <v>579</v>
      </c>
      <c r="C77" s="200"/>
      <c r="D77" s="194"/>
      <c r="E77" s="200" t="s">
        <v>623</v>
      </c>
    </row>
    <row r="78" spans="1:5" ht="15" x14ac:dyDescent="0.2">
      <c r="A78" s="194" t="s">
        <v>580</v>
      </c>
      <c r="B78" s="939" t="s">
        <v>531</v>
      </c>
      <c r="C78" s="940"/>
      <c r="D78" s="194"/>
      <c r="E78" s="940"/>
    </row>
    <row r="79" spans="1:5" ht="15" x14ac:dyDescent="0.2">
      <c r="A79" s="194" t="s">
        <v>581</v>
      </c>
      <c r="B79" s="939"/>
      <c r="C79" s="940"/>
      <c r="D79" s="194"/>
      <c r="E79" s="940"/>
    </row>
    <row r="80" spans="1:5" ht="15" x14ac:dyDescent="0.2">
      <c r="A80" s="194"/>
      <c r="B80" s="194" t="s">
        <v>582</v>
      </c>
      <c r="C80" s="200"/>
      <c r="D80" s="194"/>
      <c r="E80" s="200"/>
    </row>
    <row r="81" spans="1:5" ht="30" x14ac:dyDescent="0.2">
      <c r="A81" s="939" t="s">
        <v>583</v>
      </c>
      <c r="B81" s="194" t="s">
        <v>584</v>
      </c>
      <c r="C81" s="200"/>
      <c r="D81" s="194"/>
      <c r="E81" s="200"/>
    </row>
    <row r="82" spans="1:5" ht="30" x14ac:dyDescent="0.2">
      <c r="A82" s="939"/>
      <c r="B82" s="194" t="s">
        <v>579</v>
      </c>
      <c r="C82" s="200"/>
      <c r="D82" s="194"/>
      <c r="E82" s="200"/>
    </row>
    <row r="83" spans="1:5" ht="30" x14ac:dyDescent="0.2">
      <c r="A83" s="939" t="s">
        <v>585</v>
      </c>
      <c r="B83" s="194" t="s">
        <v>586</v>
      </c>
      <c r="C83" s="200"/>
      <c r="D83" s="194"/>
      <c r="E83" s="200"/>
    </row>
    <row r="84" spans="1:5" ht="30" x14ac:dyDescent="0.2">
      <c r="A84" s="939"/>
      <c r="B84" s="194" t="s">
        <v>547</v>
      </c>
      <c r="C84" s="200"/>
      <c r="D84" s="194"/>
      <c r="E84" s="200"/>
    </row>
    <row r="85" spans="1:5" ht="15" x14ac:dyDescent="0.2">
      <c r="A85" s="939" t="s">
        <v>587</v>
      </c>
      <c r="B85" s="194" t="s">
        <v>588</v>
      </c>
      <c r="C85" s="200"/>
      <c r="D85" s="194"/>
      <c r="E85" s="200"/>
    </row>
    <row r="86" spans="1:5" ht="15" x14ac:dyDescent="0.2">
      <c r="A86" s="939"/>
      <c r="B86" s="194" t="s">
        <v>576</v>
      </c>
      <c r="C86" s="200"/>
      <c r="D86" s="194"/>
      <c r="E86" s="200"/>
    </row>
    <row r="87" spans="1:5" ht="15" x14ac:dyDescent="0.2">
      <c r="A87" s="939"/>
      <c r="B87" s="194" t="s">
        <v>574</v>
      </c>
      <c r="C87" s="940"/>
      <c r="D87" s="194"/>
      <c r="E87" s="940"/>
    </row>
    <row r="88" spans="1:5" ht="15" x14ac:dyDescent="0.2">
      <c r="A88" s="939"/>
      <c r="B88" s="194"/>
      <c r="C88" s="940"/>
      <c r="D88" s="194"/>
      <c r="E88" s="940"/>
    </row>
    <row r="89" spans="1:5" ht="15" x14ac:dyDescent="0.2">
      <c r="A89" s="939"/>
      <c r="B89" s="194" t="s">
        <v>589</v>
      </c>
      <c r="C89" s="940"/>
      <c r="D89" s="194"/>
      <c r="E89" s="940"/>
    </row>
    <row r="90" spans="1:5" ht="15" x14ac:dyDescent="0.2">
      <c r="A90" s="939" t="s">
        <v>590</v>
      </c>
      <c r="B90" s="194" t="s">
        <v>588</v>
      </c>
      <c r="C90" s="200"/>
      <c r="D90" s="194"/>
      <c r="E90" s="200"/>
    </row>
    <row r="91" spans="1:5" ht="15" x14ac:dyDescent="0.2">
      <c r="A91" s="939"/>
      <c r="B91" s="194" t="s">
        <v>576</v>
      </c>
      <c r="C91" s="200"/>
      <c r="D91" s="194"/>
      <c r="E91" s="200"/>
    </row>
    <row r="92" spans="1:5" ht="15" x14ac:dyDescent="0.2">
      <c r="A92" s="939"/>
      <c r="B92" s="194" t="s">
        <v>574</v>
      </c>
      <c r="C92" s="940"/>
      <c r="D92" s="194"/>
      <c r="E92" s="940"/>
    </row>
    <row r="93" spans="1:5" ht="15" x14ac:dyDescent="0.2">
      <c r="A93" s="939"/>
      <c r="B93" s="194"/>
      <c r="C93" s="940"/>
      <c r="D93" s="194"/>
      <c r="E93" s="940"/>
    </row>
    <row r="94" spans="1:5" ht="15" x14ac:dyDescent="0.2">
      <c r="A94" s="939"/>
      <c r="B94" s="194" t="s">
        <v>589</v>
      </c>
      <c r="C94" s="940"/>
      <c r="D94" s="194"/>
      <c r="E94" s="940"/>
    </row>
    <row r="95" spans="1:5" ht="30" x14ac:dyDescent="0.2">
      <c r="A95" s="939"/>
      <c r="B95" s="194" t="s">
        <v>591</v>
      </c>
      <c r="C95" s="200"/>
      <c r="D95" s="194"/>
      <c r="E95" s="200"/>
    </row>
    <row r="96" spans="1:5" ht="30" x14ac:dyDescent="0.2">
      <c r="A96" s="939"/>
      <c r="B96" s="194" t="s">
        <v>592</v>
      </c>
      <c r="C96" s="200"/>
      <c r="D96" s="194"/>
      <c r="E96" s="200"/>
    </row>
    <row r="97" spans="1:5" ht="15" x14ac:dyDescent="0.2">
      <c r="A97" s="939"/>
      <c r="B97" s="194" t="s">
        <v>593</v>
      </c>
      <c r="C97" s="200"/>
      <c r="D97" s="194"/>
      <c r="E97" s="200"/>
    </row>
    <row r="98" spans="1:5" ht="15" x14ac:dyDescent="0.2">
      <c r="A98" s="939" t="s">
        <v>594</v>
      </c>
      <c r="B98" s="194" t="s">
        <v>588</v>
      </c>
      <c r="C98" s="200"/>
      <c r="D98" s="194"/>
      <c r="E98" s="200"/>
    </row>
    <row r="99" spans="1:5" ht="15" x14ac:dyDescent="0.2">
      <c r="A99" s="939"/>
      <c r="B99" s="194" t="s">
        <v>595</v>
      </c>
      <c r="C99" s="200"/>
      <c r="D99" s="194"/>
      <c r="E99" s="200"/>
    </row>
    <row r="100" spans="1:5" ht="15" x14ac:dyDescent="0.2">
      <c r="A100" s="939"/>
      <c r="B100" s="194" t="s">
        <v>574</v>
      </c>
      <c r="C100" s="940"/>
      <c r="D100" s="194"/>
      <c r="E100" s="940"/>
    </row>
    <row r="101" spans="1:5" ht="15" x14ac:dyDescent="0.2">
      <c r="A101" s="939"/>
      <c r="B101" s="194"/>
      <c r="C101" s="940"/>
      <c r="D101" s="194"/>
      <c r="E101" s="940"/>
    </row>
    <row r="102" spans="1:5" ht="15" x14ac:dyDescent="0.2">
      <c r="A102" s="939"/>
      <c r="B102" s="194" t="s">
        <v>589</v>
      </c>
      <c r="C102" s="940"/>
      <c r="D102" s="194"/>
      <c r="E102" s="940"/>
    </row>
    <row r="103" spans="1:5" ht="30" x14ac:dyDescent="0.2">
      <c r="A103" s="194" t="s">
        <v>596</v>
      </c>
      <c r="B103" s="194" t="s">
        <v>547</v>
      </c>
      <c r="C103" s="200"/>
      <c r="D103" s="194"/>
      <c r="E103" s="200"/>
    </row>
    <row r="104" spans="1:5" ht="30" x14ac:dyDescent="0.2">
      <c r="A104" s="194" t="s">
        <v>597</v>
      </c>
      <c r="B104" s="194" t="s">
        <v>548</v>
      </c>
      <c r="C104" s="200"/>
      <c r="D104" s="194"/>
      <c r="E104" s="200"/>
    </row>
    <row r="105" spans="1:5" ht="15" x14ac:dyDescent="0.2">
      <c r="A105" s="197"/>
      <c r="B105" s="194" t="s">
        <v>540</v>
      </c>
      <c r="C105" s="200"/>
      <c r="D105" s="194"/>
      <c r="E105" s="200"/>
    </row>
    <row r="106" spans="1:5" ht="30" x14ac:dyDescent="0.2">
      <c r="A106" s="197"/>
      <c r="B106" s="194" t="s">
        <v>526</v>
      </c>
      <c r="C106" s="200"/>
      <c r="D106" s="194"/>
      <c r="E106" s="200"/>
    </row>
    <row r="107" spans="1:5" ht="15" x14ac:dyDescent="0.2">
      <c r="A107" s="197"/>
      <c r="B107" s="194" t="s">
        <v>536</v>
      </c>
      <c r="C107" s="200"/>
      <c r="D107" s="194"/>
      <c r="E107" s="200"/>
    </row>
    <row r="108" spans="1:5" ht="30" x14ac:dyDescent="0.2">
      <c r="A108" s="197"/>
      <c r="B108" s="194" t="s">
        <v>537</v>
      </c>
      <c r="C108" s="200"/>
      <c r="D108" s="194"/>
      <c r="E108" s="200"/>
    </row>
    <row r="109" spans="1:5" ht="30" x14ac:dyDescent="0.2">
      <c r="A109" s="194" t="s">
        <v>598</v>
      </c>
      <c r="B109" s="939" t="s">
        <v>526</v>
      </c>
      <c r="C109" s="940"/>
      <c r="D109" s="194"/>
      <c r="E109" s="940"/>
    </row>
    <row r="110" spans="1:5" ht="15" x14ac:dyDescent="0.2">
      <c r="A110" s="194"/>
      <c r="B110" s="939"/>
      <c r="C110" s="940"/>
      <c r="D110" s="194"/>
      <c r="E110" s="940"/>
    </row>
    <row r="111" spans="1:5" ht="30" x14ac:dyDescent="0.2">
      <c r="A111" s="194" t="s">
        <v>599</v>
      </c>
      <c r="B111" s="194" t="s">
        <v>539</v>
      </c>
      <c r="C111" s="200"/>
      <c r="D111" s="194"/>
      <c r="E111" s="200"/>
    </row>
    <row r="112" spans="1:5" ht="15" x14ac:dyDescent="0.2">
      <c r="A112" s="194" t="s">
        <v>600</v>
      </c>
      <c r="B112" s="194" t="s">
        <v>540</v>
      </c>
      <c r="C112" s="200"/>
      <c r="D112" s="194"/>
      <c r="E112" s="200"/>
    </row>
    <row r="113" spans="1:5" ht="30" x14ac:dyDescent="0.2">
      <c r="A113" s="194" t="s">
        <v>601</v>
      </c>
      <c r="B113" s="194" t="s">
        <v>602</v>
      </c>
      <c r="C113" s="200"/>
      <c r="D113" s="194"/>
      <c r="E113" s="200"/>
    </row>
    <row r="114" spans="1:5" ht="30" x14ac:dyDescent="0.2">
      <c r="A114" s="939" t="s">
        <v>603</v>
      </c>
      <c r="B114" s="194" t="s">
        <v>604</v>
      </c>
      <c r="C114" s="200"/>
      <c r="D114" s="194"/>
      <c r="E114" s="200"/>
    </row>
    <row r="115" spans="1:5" ht="45" x14ac:dyDescent="0.2">
      <c r="A115" s="939"/>
      <c r="B115" s="194" t="s">
        <v>532</v>
      </c>
      <c r="C115" s="200"/>
      <c r="D115" s="194"/>
      <c r="E115" s="200"/>
    </row>
    <row r="116" spans="1:5" ht="15" x14ac:dyDescent="0.2">
      <c r="A116" s="939" t="s">
        <v>605</v>
      </c>
      <c r="B116" s="194" t="s">
        <v>606</v>
      </c>
      <c r="C116" s="200"/>
      <c r="D116" s="194"/>
      <c r="E116" s="200"/>
    </row>
    <row r="117" spans="1:5" ht="15" x14ac:dyDescent="0.2">
      <c r="A117" s="939"/>
      <c r="B117" s="194" t="s">
        <v>607</v>
      </c>
      <c r="C117" s="200"/>
      <c r="D117" s="194"/>
      <c r="E117" s="200"/>
    </row>
    <row r="118" spans="1:5" ht="30" x14ac:dyDescent="0.2">
      <c r="A118" s="939" t="s">
        <v>608</v>
      </c>
      <c r="B118" s="194" t="s">
        <v>609</v>
      </c>
      <c r="C118" s="200"/>
      <c r="D118" s="194"/>
      <c r="E118" s="200"/>
    </row>
    <row r="119" spans="1:5" ht="30" x14ac:dyDescent="0.2">
      <c r="A119" s="939"/>
      <c r="B119" s="194" t="s">
        <v>610</v>
      </c>
      <c r="C119" s="200"/>
      <c r="D119" s="194"/>
      <c r="E119" s="200"/>
    </row>
    <row r="120" spans="1:5" ht="15" x14ac:dyDescent="0.2">
      <c r="A120" s="939"/>
      <c r="B120" s="194" t="s">
        <v>611</v>
      </c>
      <c r="C120" s="200"/>
      <c r="D120" s="194"/>
      <c r="E120" s="200"/>
    </row>
    <row r="121" spans="1:5" ht="30" x14ac:dyDescent="0.2">
      <c r="A121" s="939" t="s">
        <v>612</v>
      </c>
      <c r="B121" s="194" t="s">
        <v>609</v>
      </c>
      <c r="C121" s="200"/>
      <c r="D121" s="194"/>
      <c r="E121" s="200"/>
    </row>
    <row r="122" spans="1:5" ht="30" x14ac:dyDescent="0.2">
      <c r="A122" s="939"/>
      <c r="B122" s="194" t="s">
        <v>613</v>
      </c>
      <c r="C122" s="200"/>
      <c r="D122" s="194"/>
      <c r="E122" s="200"/>
    </row>
    <row r="123" spans="1:5" ht="15" x14ac:dyDescent="0.2">
      <c r="A123" s="939"/>
      <c r="B123" s="194" t="s">
        <v>611</v>
      </c>
      <c r="C123" s="200"/>
      <c r="D123" s="194"/>
      <c r="E123" s="200" t="s">
        <v>620</v>
      </c>
    </row>
    <row r="124" spans="1:5" ht="30" x14ac:dyDescent="0.2">
      <c r="A124" s="939" t="s">
        <v>614</v>
      </c>
      <c r="B124" s="194" t="s">
        <v>609</v>
      </c>
      <c r="C124" s="200"/>
      <c r="D124" s="194"/>
      <c r="E124" s="200" t="s">
        <v>624</v>
      </c>
    </row>
    <row r="125" spans="1:5" ht="30" x14ac:dyDescent="0.2">
      <c r="A125" s="939"/>
      <c r="B125" s="194" t="s">
        <v>615</v>
      </c>
      <c r="C125" s="200"/>
      <c r="D125" s="194"/>
      <c r="E125" s="200"/>
    </row>
    <row r="126" spans="1:5" ht="15" x14ac:dyDescent="0.2">
      <c r="A126" s="939"/>
      <c r="B126" s="194" t="s">
        <v>611</v>
      </c>
      <c r="C126" s="200"/>
      <c r="D126" s="194"/>
      <c r="E126" s="200"/>
    </row>
    <row r="127" spans="1:5" ht="30" x14ac:dyDescent="0.2">
      <c r="A127" s="939" t="s">
        <v>616</v>
      </c>
      <c r="B127" s="194" t="s">
        <v>609</v>
      </c>
      <c r="C127" s="200"/>
      <c r="D127" s="194"/>
      <c r="E127" s="200" t="s">
        <v>619</v>
      </c>
    </row>
    <row r="128" spans="1:5" ht="30" x14ac:dyDescent="0.2">
      <c r="A128" s="939"/>
      <c r="B128" s="194" t="s">
        <v>617</v>
      </c>
      <c r="C128" s="200"/>
      <c r="D128" s="194"/>
      <c r="E128" s="200"/>
    </row>
    <row r="129" spans="1:5" ht="15" x14ac:dyDescent="0.2">
      <c r="A129" s="939"/>
      <c r="B129" s="194" t="s">
        <v>611</v>
      </c>
      <c r="C129" s="200"/>
      <c r="D129" s="194"/>
      <c r="E129" s="200"/>
    </row>
  </sheetData>
  <customSheetViews>
    <customSheetView guid="{B571A6AA-5FF9-4D4B-83A0-0601E61E0A45}" scale="70" showPageBreaks="1" printArea="1" state="hidden" topLeftCell="A25">
      <selection activeCell="B19" sqref="B19"/>
      <pageMargins left="0.23622047244094491" right="0.23622047244094491" top="0.74803149606299213" bottom="0.74803149606299213" header="0.31496062992125984" footer="0.31496062992125984"/>
      <pageSetup paperSize="9" orientation="landscape" r:id="rId1"/>
      <headerFooter>
        <oddFooter>&amp;LMOD.9202 All 03 - Agg 00 del &amp;D&amp;CPiano di gestione del rischio&amp;RPag&amp;Pdi&amp;N</oddFooter>
      </headerFooter>
    </customSheetView>
    <customSheetView guid="{1A0BD45B-5397-45F8-B479-7CCC97254D05}" scale="70" showPageBreaks="1" printArea="1" state="hidden" topLeftCell="A25">
      <selection activeCell="B19" sqref="B19"/>
      <pageMargins left="0.23622047244094491" right="0.23622047244094491" top="0.74803149606299213" bottom="0.74803149606299213" header="0.31496062992125984" footer="0.31496062992125984"/>
      <pageSetup paperSize="9" orientation="landscape" r:id="rId2"/>
      <headerFooter>
        <oddFooter>&amp;LMOD.9202 All 03 - Agg 00 del &amp;D&amp;CPiano di gestione del rischio&amp;RPag&amp;Pdi&amp;N</oddFooter>
      </headerFooter>
    </customSheetView>
  </customSheetViews>
  <mergeCells count="48">
    <mergeCell ref="A90:A97"/>
    <mergeCell ref="C92:C94"/>
    <mergeCell ref="E92:E94"/>
    <mergeCell ref="A127:A129"/>
    <mergeCell ref="A98:A102"/>
    <mergeCell ref="C100:C102"/>
    <mergeCell ref="E100:E102"/>
    <mergeCell ref="B109:B110"/>
    <mergeCell ref="C109:C110"/>
    <mergeCell ref="E109:E110"/>
    <mergeCell ref="A114:A115"/>
    <mergeCell ref="A116:A117"/>
    <mergeCell ref="A118:A120"/>
    <mergeCell ref="A121:A123"/>
    <mergeCell ref="A124:A126"/>
    <mergeCell ref="B78:B79"/>
    <mergeCell ref="C78:C79"/>
    <mergeCell ref="E78:E79"/>
    <mergeCell ref="A81:A82"/>
    <mergeCell ref="A85:A89"/>
    <mergeCell ref="C87:C89"/>
    <mergeCell ref="E87:E89"/>
    <mergeCell ref="A83:A84"/>
    <mergeCell ref="A76:A77"/>
    <mergeCell ref="E15:E16"/>
    <mergeCell ref="A55:A56"/>
    <mergeCell ref="A20:A24"/>
    <mergeCell ref="B25:B26"/>
    <mergeCell ref="C25:C26"/>
    <mergeCell ref="E25:E26"/>
    <mergeCell ref="A29:A31"/>
    <mergeCell ref="A32:A34"/>
    <mergeCell ref="A35:A42"/>
    <mergeCell ref="C43:C45"/>
    <mergeCell ref="E43:E45"/>
    <mergeCell ref="C46:C48"/>
    <mergeCell ref="E46:E48"/>
    <mergeCell ref="A17:A18"/>
    <mergeCell ref="A60:A61"/>
    <mergeCell ref="A2:A12"/>
    <mergeCell ref="A13:A14"/>
    <mergeCell ref="B15:B16"/>
    <mergeCell ref="C15:C16"/>
    <mergeCell ref="A73:A75"/>
    <mergeCell ref="A63:A64"/>
    <mergeCell ref="A65:A66"/>
    <mergeCell ref="A67:A68"/>
    <mergeCell ref="A69:A72"/>
  </mergeCells>
  <pageMargins left="0.23622047244094491" right="0.23622047244094491" top="0.74803149606299213" bottom="0.74803149606299213" header="0.31496062992125984" footer="0.31496062992125984"/>
  <pageSetup paperSize="9" orientation="landscape" r:id="rId3"/>
  <headerFooter>
    <oddFooter>&amp;LMOD.9202 All 03 - Agg 00 del &amp;D&amp;CPiano di gestione del rischio&amp;RPag&amp;Pdi&amp;N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Foglio2!$K$2:$K$4</xm:f>
          </x14:formula1>
          <xm:sqref>C2:C129</xm:sqref>
        </x14:dataValidation>
        <x14:dataValidation type="list" allowBlank="1" showInputMessage="1" showErrorMessage="1">
          <x14:formula1>
            <xm:f>Foglio2!$J$2:$J$5</xm:f>
          </x14:formula1>
          <xm:sqref>E2:E129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autoPageBreaks="0"/>
  </sheetPr>
  <dimension ref="A1:Q55"/>
  <sheetViews>
    <sheetView view="pageBreakPreview" zoomScale="40" zoomScaleNormal="75" zoomScaleSheetLayoutView="40" zoomScalePageLayoutView="75" workbookViewId="0">
      <pane xSplit="1" ySplit="1" topLeftCell="K45" activePane="bottomRight" state="frozen"/>
      <selection pane="topRight" activeCell="B1" sqref="B1"/>
      <selection pane="bottomLeft" activeCell="A2" sqref="A2"/>
      <selection pane="bottomRight" sqref="A1:Q19"/>
    </sheetView>
  </sheetViews>
  <sheetFormatPr defaultColWidth="8.85546875" defaultRowHeight="47.25" customHeight="1" x14ac:dyDescent="0.2"/>
  <cols>
    <col min="1" max="1" width="45.140625" style="216" customWidth="1"/>
    <col min="2" max="2" width="26.42578125" style="216" customWidth="1"/>
    <col min="3" max="3" width="26.140625" style="216" customWidth="1"/>
    <col min="4" max="4" width="28" style="216" customWidth="1"/>
    <col min="5" max="5" width="28.28515625" style="216" customWidth="1"/>
    <col min="6" max="6" width="28.7109375" style="216" customWidth="1"/>
    <col min="7" max="7" width="25.28515625" style="216" customWidth="1"/>
    <col min="8" max="8" width="41.7109375" style="216" customWidth="1"/>
    <col min="9" max="9" width="32.42578125" style="216" customWidth="1"/>
    <col min="10" max="10" width="30.28515625" style="216" customWidth="1"/>
    <col min="11" max="11" width="27.42578125" style="216" customWidth="1"/>
    <col min="12" max="12" width="37.42578125" style="216" customWidth="1"/>
    <col min="13" max="13" width="37.140625" style="216" customWidth="1"/>
    <col min="14" max="14" width="46.42578125" style="216" customWidth="1"/>
    <col min="15" max="15" width="43.140625" style="216" customWidth="1"/>
    <col min="16" max="16" width="27.7109375" style="216" customWidth="1"/>
    <col min="17" max="17" width="47.140625" style="216" customWidth="1"/>
    <col min="18" max="16384" width="8.85546875" style="216"/>
  </cols>
  <sheetData>
    <row r="1" spans="1:17" s="55" customFormat="1" ht="76.5" customHeight="1" x14ac:dyDescent="0.2">
      <c r="A1" s="223" t="s">
        <v>642</v>
      </c>
      <c r="B1" s="224" t="s">
        <v>643</v>
      </c>
      <c r="C1" s="224" t="s">
        <v>644</v>
      </c>
      <c r="D1" s="224" t="s">
        <v>645</v>
      </c>
      <c r="E1" s="224" t="s">
        <v>655</v>
      </c>
      <c r="F1" s="224" t="s">
        <v>646</v>
      </c>
      <c r="G1" s="224" t="s">
        <v>647</v>
      </c>
      <c r="H1" s="224" t="s">
        <v>656</v>
      </c>
      <c r="I1" s="224" t="s">
        <v>657</v>
      </c>
      <c r="J1" s="224" t="s">
        <v>648</v>
      </c>
      <c r="K1" s="224" t="s">
        <v>649</v>
      </c>
      <c r="L1" s="224" t="s">
        <v>650</v>
      </c>
      <c r="M1" s="224" t="s">
        <v>660</v>
      </c>
      <c r="N1" s="224" t="s">
        <v>651</v>
      </c>
      <c r="O1" s="224" t="s">
        <v>652</v>
      </c>
      <c r="P1" s="224" t="s">
        <v>653</v>
      </c>
      <c r="Q1" s="225" t="s">
        <v>654</v>
      </c>
    </row>
    <row r="2" spans="1:17" ht="47.25" customHeight="1" x14ac:dyDescent="0.2">
      <c r="A2" s="226"/>
      <c r="B2" s="227"/>
      <c r="C2" s="227"/>
      <c r="D2" s="227"/>
      <c r="E2" s="227"/>
      <c r="F2" s="227"/>
      <c r="G2" s="227"/>
      <c r="H2" s="227"/>
      <c r="I2" s="227"/>
      <c r="J2" s="227"/>
      <c r="K2" s="227"/>
      <c r="L2" s="227"/>
      <c r="M2" s="227"/>
      <c r="N2" s="227"/>
      <c r="O2" s="227"/>
      <c r="P2" s="227"/>
      <c r="Q2" s="228"/>
    </row>
    <row r="3" spans="1:17" ht="47.25" customHeight="1" x14ac:dyDescent="0.2">
      <c r="A3" s="229" t="s">
        <v>388</v>
      </c>
      <c r="B3" s="227" t="s">
        <v>658</v>
      </c>
      <c r="C3" s="227"/>
      <c r="D3" s="227"/>
      <c r="E3" s="227"/>
      <c r="F3" s="227"/>
      <c r="G3" s="227"/>
      <c r="H3" s="227"/>
      <c r="I3" s="227"/>
      <c r="J3" s="227"/>
      <c r="K3" s="227"/>
      <c r="L3" s="227" t="s">
        <v>658</v>
      </c>
      <c r="M3" s="227" t="s">
        <v>658</v>
      </c>
      <c r="N3" s="227"/>
      <c r="O3" s="227"/>
      <c r="P3" s="227" t="s">
        <v>658</v>
      </c>
      <c r="Q3" s="228"/>
    </row>
    <row r="4" spans="1:17" ht="15" customHeight="1" x14ac:dyDescent="0.2">
      <c r="A4" s="229"/>
      <c r="B4" s="227"/>
      <c r="C4" s="227"/>
      <c r="D4" s="227"/>
      <c r="E4" s="227"/>
      <c r="F4" s="227"/>
      <c r="G4" s="227"/>
      <c r="H4" s="227"/>
      <c r="I4" s="227"/>
      <c r="J4" s="227"/>
      <c r="K4" s="227"/>
      <c r="L4" s="227"/>
      <c r="M4" s="227"/>
      <c r="N4" s="227"/>
      <c r="O4" s="227"/>
      <c r="P4" s="227"/>
      <c r="Q4" s="228"/>
    </row>
    <row r="5" spans="1:17" ht="47.25" customHeight="1" x14ac:dyDescent="0.2">
      <c r="A5" s="229" t="s">
        <v>403</v>
      </c>
      <c r="B5" s="227" t="s">
        <v>658</v>
      </c>
      <c r="C5" s="227"/>
      <c r="D5" s="227"/>
      <c r="E5" s="227"/>
      <c r="F5" s="227"/>
      <c r="G5" s="227"/>
      <c r="H5" s="227" t="s">
        <v>658</v>
      </c>
      <c r="I5" s="227"/>
      <c r="J5" s="227"/>
      <c r="K5" s="227"/>
      <c r="L5" s="227"/>
      <c r="M5" s="227"/>
      <c r="N5" s="227"/>
      <c r="O5" s="227"/>
      <c r="P5" s="227"/>
      <c r="Q5" s="228"/>
    </row>
    <row r="6" spans="1:17" ht="15" customHeight="1" x14ac:dyDescent="0.2">
      <c r="A6" s="229"/>
      <c r="B6" s="227"/>
      <c r="C6" s="227"/>
      <c r="D6" s="227"/>
      <c r="E6" s="227"/>
      <c r="F6" s="227"/>
      <c r="G6" s="227"/>
      <c r="H6" s="227"/>
      <c r="I6" s="227"/>
      <c r="J6" s="227"/>
      <c r="K6" s="227"/>
      <c r="L6" s="227"/>
      <c r="M6" s="227"/>
      <c r="N6" s="227"/>
      <c r="O6" s="227"/>
      <c r="P6" s="227"/>
      <c r="Q6" s="228"/>
    </row>
    <row r="7" spans="1:17" ht="47.25" customHeight="1" x14ac:dyDescent="0.2">
      <c r="A7" s="229" t="s">
        <v>404</v>
      </c>
      <c r="B7" s="227" t="s">
        <v>658</v>
      </c>
      <c r="C7" s="227"/>
      <c r="D7" s="227"/>
      <c r="E7" s="227" t="s">
        <v>658</v>
      </c>
      <c r="F7" s="227"/>
      <c r="G7" s="227" t="s">
        <v>658</v>
      </c>
      <c r="H7" s="227" t="s">
        <v>658</v>
      </c>
      <c r="I7" s="227"/>
      <c r="J7" s="227"/>
      <c r="K7" s="227" t="s">
        <v>658</v>
      </c>
      <c r="L7" s="227"/>
      <c r="M7" s="227" t="s">
        <v>658</v>
      </c>
      <c r="N7" s="227"/>
      <c r="O7" s="227"/>
      <c r="P7" s="227"/>
      <c r="Q7" s="228"/>
    </row>
    <row r="8" spans="1:17" ht="15" customHeight="1" x14ac:dyDescent="0.2">
      <c r="A8" s="229"/>
      <c r="B8" s="227"/>
      <c r="C8" s="227"/>
      <c r="D8" s="227"/>
      <c r="E8" s="227"/>
      <c r="F8" s="227"/>
      <c r="G8" s="227"/>
      <c r="H8" s="227"/>
      <c r="I8" s="227"/>
      <c r="J8" s="227"/>
      <c r="K8" s="227"/>
      <c r="L8" s="227"/>
      <c r="M8" s="227"/>
      <c r="N8" s="227"/>
      <c r="O8" s="227"/>
      <c r="P8" s="227"/>
      <c r="Q8" s="228"/>
    </row>
    <row r="9" spans="1:17" ht="47.25" customHeight="1" x14ac:dyDescent="0.2">
      <c r="A9" s="229" t="s">
        <v>641</v>
      </c>
      <c r="B9" s="227" t="s">
        <v>658</v>
      </c>
      <c r="C9" s="227"/>
      <c r="D9" s="227"/>
      <c r="E9" s="227"/>
      <c r="F9" s="227"/>
      <c r="G9" s="227" t="s">
        <v>658</v>
      </c>
      <c r="H9" s="227"/>
      <c r="I9" s="227"/>
      <c r="J9" s="227"/>
      <c r="K9" s="227"/>
      <c r="L9" s="227"/>
      <c r="M9" s="227"/>
      <c r="N9" s="227"/>
      <c r="O9" s="227"/>
      <c r="P9" s="227"/>
      <c r="Q9" s="228"/>
    </row>
    <row r="10" spans="1:17" ht="15" customHeight="1" x14ac:dyDescent="0.2">
      <c r="A10" s="229"/>
      <c r="B10" s="227"/>
      <c r="C10" s="227"/>
      <c r="D10" s="227"/>
      <c r="E10" s="227"/>
      <c r="F10" s="227"/>
      <c r="G10" s="227"/>
      <c r="H10" s="227"/>
      <c r="I10" s="227"/>
      <c r="J10" s="227"/>
      <c r="K10" s="227"/>
      <c r="L10" s="227"/>
      <c r="M10" s="227"/>
      <c r="N10" s="227"/>
      <c r="O10" s="227"/>
      <c r="P10" s="227"/>
      <c r="Q10" s="228"/>
    </row>
    <row r="11" spans="1:17" ht="47.25" customHeight="1" x14ac:dyDescent="0.2">
      <c r="A11" s="229" t="s">
        <v>405</v>
      </c>
      <c r="B11" s="227" t="s">
        <v>658</v>
      </c>
      <c r="C11" s="227"/>
      <c r="D11" s="227"/>
      <c r="E11" s="227"/>
      <c r="F11" s="227"/>
      <c r="G11" s="227" t="s">
        <v>658</v>
      </c>
      <c r="H11" s="227"/>
      <c r="I11" s="227"/>
      <c r="J11" s="227"/>
      <c r="K11" s="227"/>
      <c r="L11" s="227"/>
      <c r="M11" s="227"/>
      <c r="N11" s="227"/>
      <c r="O11" s="227"/>
      <c r="P11" s="227"/>
      <c r="Q11" s="228"/>
    </row>
    <row r="12" spans="1:17" ht="15" customHeight="1" x14ac:dyDescent="0.2">
      <c r="A12" s="229"/>
      <c r="B12" s="227"/>
      <c r="C12" s="227"/>
      <c r="D12" s="227"/>
      <c r="E12" s="227"/>
      <c r="F12" s="227"/>
      <c r="G12" s="227"/>
      <c r="H12" s="227"/>
      <c r="I12" s="227"/>
      <c r="J12" s="227"/>
      <c r="K12" s="227"/>
      <c r="L12" s="227"/>
      <c r="M12" s="227"/>
      <c r="N12" s="227"/>
      <c r="O12" s="227"/>
      <c r="P12" s="227"/>
      <c r="Q12" s="228"/>
    </row>
    <row r="13" spans="1:17" ht="47.25" customHeight="1" x14ac:dyDescent="0.2">
      <c r="A13" s="229" t="s">
        <v>406</v>
      </c>
      <c r="B13" s="227" t="s">
        <v>658</v>
      </c>
      <c r="C13" s="227" t="s">
        <v>658</v>
      </c>
      <c r="D13" s="227"/>
      <c r="E13" s="227"/>
      <c r="F13" s="227"/>
      <c r="G13" s="227"/>
      <c r="H13" s="227"/>
      <c r="I13" s="227"/>
      <c r="J13" s="227"/>
      <c r="K13" s="227"/>
      <c r="L13" s="227"/>
      <c r="M13" s="227"/>
      <c r="N13" s="227"/>
      <c r="O13" s="227"/>
      <c r="P13" s="227"/>
      <c r="Q13" s="228"/>
    </row>
    <row r="14" spans="1:17" ht="15" customHeight="1" x14ac:dyDescent="0.2">
      <c r="A14" s="229"/>
      <c r="B14" s="227"/>
      <c r="C14" s="227"/>
      <c r="D14" s="227"/>
      <c r="E14" s="227"/>
      <c r="F14" s="227"/>
      <c r="G14" s="227"/>
      <c r="H14" s="227"/>
      <c r="I14" s="227"/>
      <c r="J14" s="227"/>
      <c r="K14" s="227"/>
      <c r="L14" s="227"/>
      <c r="M14" s="227"/>
      <c r="N14" s="227"/>
      <c r="O14" s="227"/>
      <c r="P14" s="227"/>
      <c r="Q14" s="228"/>
    </row>
    <row r="15" spans="1:17" ht="47.25" customHeight="1" x14ac:dyDescent="0.2">
      <c r="A15" s="229" t="s">
        <v>407</v>
      </c>
      <c r="B15" s="227" t="s">
        <v>658</v>
      </c>
      <c r="C15" s="227" t="s">
        <v>658</v>
      </c>
      <c r="D15" s="227"/>
      <c r="E15" s="227"/>
      <c r="F15" s="227"/>
      <c r="G15" s="227" t="s">
        <v>658</v>
      </c>
      <c r="H15" s="227"/>
      <c r="I15" s="227"/>
      <c r="J15" s="227" t="s">
        <v>658</v>
      </c>
      <c r="K15" s="227"/>
      <c r="L15" s="227" t="s">
        <v>658</v>
      </c>
      <c r="M15" s="227"/>
      <c r="N15" s="227"/>
      <c r="O15" s="227"/>
      <c r="P15" s="227" t="s">
        <v>659</v>
      </c>
      <c r="Q15" s="228"/>
    </row>
    <row r="16" spans="1:17" ht="15" customHeight="1" x14ac:dyDescent="0.2">
      <c r="A16" s="229"/>
      <c r="B16" s="227"/>
      <c r="C16" s="227"/>
      <c r="D16" s="227"/>
      <c r="E16" s="227"/>
      <c r="F16" s="227"/>
      <c r="G16" s="227"/>
      <c r="H16" s="227"/>
      <c r="I16" s="227"/>
      <c r="J16" s="227"/>
      <c r="K16" s="227"/>
      <c r="L16" s="227"/>
      <c r="M16" s="227"/>
      <c r="N16" s="227"/>
      <c r="O16" s="227"/>
      <c r="P16" s="227"/>
      <c r="Q16" s="228"/>
    </row>
    <row r="17" spans="1:17" ht="47.25" customHeight="1" x14ac:dyDescent="0.2">
      <c r="A17" s="229" t="s">
        <v>408</v>
      </c>
      <c r="B17" s="227"/>
      <c r="C17" s="227"/>
      <c r="D17" s="227"/>
      <c r="E17" s="227"/>
      <c r="F17" s="227"/>
      <c r="G17" s="227"/>
      <c r="H17" s="227"/>
      <c r="I17" s="227"/>
      <c r="J17" s="227"/>
      <c r="K17" s="227"/>
      <c r="L17" s="227" t="s">
        <v>658</v>
      </c>
      <c r="M17" s="227"/>
      <c r="N17" s="227"/>
      <c r="O17" s="227"/>
      <c r="P17" s="227"/>
      <c r="Q17" s="228"/>
    </row>
    <row r="18" spans="1:17" ht="15" customHeight="1" x14ac:dyDescent="0.2">
      <c r="A18" s="229"/>
      <c r="B18" s="227"/>
      <c r="C18" s="227"/>
      <c r="D18" s="227"/>
      <c r="E18" s="227"/>
      <c r="F18" s="227"/>
      <c r="G18" s="227"/>
      <c r="H18" s="227"/>
      <c r="I18" s="227"/>
      <c r="J18" s="227"/>
      <c r="K18" s="227"/>
      <c r="L18" s="227"/>
      <c r="M18" s="227"/>
      <c r="N18" s="227"/>
      <c r="O18" s="227"/>
      <c r="P18" s="227"/>
      <c r="Q18" s="228"/>
    </row>
    <row r="19" spans="1:17" ht="47.25" customHeight="1" thickBot="1" x14ac:dyDescent="0.25">
      <c r="A19" s="230" t="s">
        <v>409</v>
      </c>
      <c r="B19" s="231"/>
      <c r="C19" s="231"/>
      <c r="D19" s="231"/>
      <c r="E19" s="231"/>
      <c r="F19" s="231"/>
      <c r="G19" s="231"/>
      <c r="H19" s="231"/>
      <c r="I19" s="231"/>
      <c r="J19" s="231"/>
      <c r="K19" s="231"/>
      <c r="L19" s="231"/>
      <c r="M19" s="231"/>
      <c r="N19" s="231"/>
      <c r="O19" s="231"/>
      <c r="P19" s="231" t="s">
        <v>658</v>
      </c>
      <c r="Q19" s="232"/>
    </row>
    <row r="20" spans="1:17" ht="47.25" customHeight="1" x14ac:dyDescent="0.2">
      <c r="A20" s="219"/>
      <c r="B20" s="218"/>
      <c r="C20" s="218"/>
      <c r="D20" s="218"/>
      <c r="E20" s="218"/>
      <c r="F20" s="218"/>
      <c r="G20" s="218"/>
      <c r="H20" s="218"/>
      <c r="I20" s="218"/>
      <c r="J20" s="218"/>
      <c r="K20" s="218"/>
      <c r="L20" s="218"/>
      <c r="M20" s="218"/>
      <c r="N20" s="218"/>
      <c r="O20" s="218"/>
      <c r="P20" s="218"/>
      <c r="Q20" s="218"/>
    </row>
    <row r="21" spans="1:17" ht="47.25" customHeight="1" x14ac:dyDescent="0.2">
      <c r="A21" s="233" t="s">
        <v>662</v>
      </c>
      <c r="B21" s="945" t="s">
        <v>388</v>
      </c>
      <c r="C21" s="945"/>
      <c r="D21" s="218"/>
      <c r="E21" s="218"/>
      <c r="F21" s="218"/>
      <c r="G21" s="218"/>
      <c r="H21" s="218"/>
      <c r="I21" s="218"/>
      <c r="J21" s="218"/>
      <c r="K21" s="218"/>
      <c r="L21" s="218"/>
      <c r="M21" s="218"/>
      <c r="N21" s="218"/>
      <c r="O21" s="218"/>
      <c r="P21" s="218"/>
      <c r="Q21" s="218"/>
    </row>
    <row r="22" spans="1:17" ht="47.25" customHeight="1" x14ac:dyDescent="0.25">
      <c r="A22" s="234" t="s">
        <v>661</v>
      </c>
      <c r="B22" s="217"/>
      <c r="C22" s="217"/>
      <c r="D22" s="217"/>
      <c r="E22" s="217"/>
      <c r="F22" s="217"/>
      <c r="G22" s="217"/>
      <c r="H22" s="217"/>
      <c r="I22" s="217"/>
      <c r="J22" s="217"/>
      <c r="K22" s="217"/>
      <c r="L22" s="217"/>
      <c r="M22" s="217"/>
      <c r="N22" s="217"/>
      <c r="O22" s="217"/>
      <c r="P22" s="217"/>
      <c r="Q22" s="217"/>
    </row>
    <row r="23" spans="1:17" ht="47.25" customHeight="1" thickBot="1" x14ac:dyDescent="0.3">
      <c r="B23" s="217"/>
      <c r="C23" s="217"/>
      <c r="D23" s="217"/>
      <c r="E23" s="217"/>
      <c r="F23" s="217"/>
      <c r="G23" s="217"/>
      <c r="H23" s="217"/>
      <c r="I23" s="217"/>
      <c r="J23" s="217"/>
      <c r="K23" s="217"/>
      <c r="L23" s="217"/>
      <c r="M23" s="217"/>
      <c r="N23" s="217"/>
      <c r="O23" s="217"/>
      <c r="P23" s="217"/>
      <c r="Q23" s="217"/>
    </row>
    <row r="24" spans="1:17" ht="47.25" customHeight="1" x14ac:dyDescent="0.25">
      <c r="A24" s="220" t="s">
        <v>411</v>
      </c>
      <c r="B24" s="218" t="s">
        <v>658</v>
      </c>
      <c r="C24" s="218"/>
      <c r="D24" s="218"/>
      <c r="E24" s="218"/>
      <c r="F24" s="218"/>
      <c r="G24" s="218"/>
      <c r="H24" s="218"/>
      <c r="I24" s="218"/>
      <c r="J24" s="218"/>
      <c r="K24" s="218"/>
      <c r="L24" s="218" t="s">
        <v>658</v>
      </c>
      <c r="M24" s="218" t="s">
        <v>658</v>
      </c>
      <c r="N24" s="218"/>
      <c r="O24" s="218"/>
      <c r="P24" s="218" t="s">
        <v>658</v>
      </c>
      <c r="Q24" s="217"/>
    </row>
    <row r="25" spans="1:17" ht="47.25" customHeight="1" x14ac:dyDescent="0.25">
      <c r="A25" s="221" t="s">
        <v>412</v>
      </c>
      <c r="B25" s="218" t="s">
        <v>658</v>
      </c>
      <c r="C25" s="218"/>
      <c r="D25" s="218"/>
      <c r="E25" s="218"/>
      <c r="F25" s="218"/>
      <c r="G25" s="218"/>
      <c r="H25" s="218"/>
      <c r="I25" s="218"/>
      <c r="J25" s="218"/>
      <c r="K25" s="218"/>
      <c r="L25" s="218"/>
      <c r="M25" s="218" t="s">
        <v>658</v>
      </c>
      <c r="N25" s="218"/>
      <c r="O25" s="218"/>
      <c r="P25" s="218"/>
      <c r="Q25" s="217"/>
    </row>
    <row r="26" spans="1:17" ht="47.25" customHeight="1" x14ac:dyDescent="0.25">
      <c r="A26" s="221" t="s">
        <v>413</v>
      </c>
      <c r="B26" s="218" t="s">
        <v>658</v>
      </c>
      <c r="C26" s="218"/>
      <c r="D26" s="218"/>
      <c r="E26" s="218"/>
      <c r="F26" s="218"/>
      <c r="G26" s="218"/>
      <c r="H26" s="218"/>
      <c r="I26" s="218"/>
      <c r="J26" s="218"/>
      <c r="K26" s="218"/>
      <c r="L26" s="218" t="s">
        <v>658</v>
      </c>
      <c r="M26" s="218" t="s">
        <v>658</v>
      </c>
      <c r="N26" s="218"/>
      <c r="O26" s="218"/>
      <c r="P26" s="218" t="s">
        <v>658</v>
      </c>
      <c r="Q26" s="217"/>
    </row>
    <row r="27" spans="1:17" ht="47.25" customHeight="1" x14ac:dyDescent="0.25">
      <c r="A27" s="221" t="s">
        <v>414</v>
      </c>
      <c r="B27" s="218" t="s">
        <v>658</v>
      </c>
      <c r="C27" s="218"/>
      <c r="D27" s="218"/>
      <c r="E27" s="218"/>
      <c r="F27" s="218"/>
      <c r="G27" s="218"/>
      <c r="H27" s="218"/>
      <c r="I27" s="218"/>
      <c r="J27" s="218"/>
      <c r="K27" s="218"/>
      <c r="L27" s="218" t="s">
        <v>658</v>
      </c>
      <c r="M27" s="218" t="s">
        <v>658</v>
      </c>
      <c r="N27" s="218"/>
      <c r="O27" s="218"/>
      <c r="P27" s="218" t="s">
        <v>658</v>
      </c>
      <c r="Q27" s="217"/>
    </row>
    <row r="28" spans="1:17" ht="47.25" customHeight="1" x14ac:dyDescent="0.25">
      <c r="A28" s="221" t="s">
        <v>415</v>
      </c>
      <c r="B28" s="218" t="s">
        <v>658</v>
      </c>
      <c r="C28" s="218"/>
      <c r="D28" s="218"/>
      <c r="E28" s="218"/>
      <c r="F28" s="218"/>
      <c r="G28" s="218"/>
      <c r="H28" s="218"/>
      <c r="I28" s="218"/>
      <c r="J28" s="218"/>
      <c r="K28" s="218"/>
      <c r="L28" s="218" t="s">
        <v>658</v>
      </c>
      <c r="M28" s="218" t="s">
        <v>658</v>
      </c>
      <c r="N28" s="218"/>
      <c r="O28" s="218"/>
      <c r="P28" s="218" t="s">
        <v>658</v>
      </c>
      <c r="Q28" s="217"/>
    </row>
    <row r="29" spans="1:17" ht="47.25" customHeight="1" x14ac:dyDescent="0.25">
      <c r="A29" s="221" t="s">
        <v>416</v>
      </c>
      <c r="B29" s="218" t="s">
        <v>658</v>
      </c>
      <c r="C29" s="218"/>
      <c r="D29" s="218"/>
      <c r="E29" s="218"/>
      <c r="F29" s="218"/>
      <c r="G29" s="218"/>
      <c r="H29" s="218"/>
      <c r="I29" s="218"/>
      <c r="J29" s="218"/>
      <c r="K29" s="218"/>
      <c r="L29" s="218"/>
      <c r="M29" s="218" t="s">
        <v>658</v>
      </c>
      <c r="N29" s="218"/>
      <c r="O29" s="218"/>
      <c r="P29" s="218"/>
      <c r="Q29" s="217"/>
    </row>
    <row r="30" spans="1:17" ht="47.25" customHeight="1" thickBot="1" x14ac:dyDescent="0.25">
      <c r="A30" s="222" t="s">
        <v>417</v>
      </c>
      <c r="B30" s="218" t="s">
        <v>658</v>
      </c>
      <c r="C30" s="218"/>
      <c r="D30" s="218"/>
      <c r="E30" s="218"/>
      <c r="F30" s="218"/>
      <c r="G30" s="218"/>
      <c r="H30" s="218"/>
      <c r="I30" s="218"/>
      <c r="J30" s="218"/>
      <c r="K30" s="218"/>
      <c r="L30" s="218"/>
      <c r="M30" s="218" t="s">
        <v>658</v>
      </c>
      <c r="N30" s="218"/>
      <c r="O30" s="218"/>
      <c r="P30" s="218"/>
    </row>
    <row r="31" spans="1:17" s="238" customFormat="1" ht="47.25" customHeight="1" x14ac:dyDescent="0.2">
      <c r="A31" s="236"/>
      <c r="B31" s="237"/>
      <c r="C31" s="237"/>
      <c r="D31" s="237"/>
      <c r="E31" s="237"/>
      <c r="F31" s="237"/>
      <c r="G31" s="237"/>
      <c r="H31" s="237"/>
      <c r="I31" s="237"/>
      <c r="J31" s="237"/>
      <c r="K31" s="237"/>
      <c r="L31" s="237"/>
      <c r="M31" s="237"/>
      <c r="N31" s="237"/>
      <c r="O31" s="237"/>
      <c r="P31" s="237"/>
    </row>
    <row r="32" spans="1:17" ht="47.25" customHeight="1" x14ac:dyDescent="0.2">
      <c r="A32" s="233" t="s">
        <v>662</v>
      </c>
      <c r="B32" s="945" t="s">
        <v>403</v>
      </c>
      <c r="C32" s="945"/>
      <c r="D32" s="218"/>
      <c r="E32" s="218"/>
      <c r="F32" s="218"/>
      <c r="G32" s="218"/>
      <c r="H32" s="218"/>
      <c r="I32" s="218"/>
      <c r="J32" s="218"/>
      <c r="K32" s="218"/>
      <c r="L32" s="218"/>
      <c r="M32" s="218"/>
      <c r="N32" s="218"/>
      <c r="O32" s="218"/>
      <c r="P32" s="218"/>
      <c r="Q32" s="218"/>
    </row>
    <row r="33" spans="1:17" ht="47.25" customHeight="1" x14ac:dyDescent="0.25">
      <c r="A33" s="234" t="s">
        <v>661</v>
      </c>
      <c r="B33" s="217"/>
      <c r="C33" s="217"/>
      <c r="D33" s="217"/>
      <c r="E33" s="217"/>
      <c r="F33" s="217"/>
      <c r="G33" s="217"/>
      <c r="H33" s="217"/>
      <c r="I33" s="217"/>
      <c r="J33" s="217"/>
      <c r="K33" s="217"/>
      <c r="L33" s="217"/>
      <c r="M33" s="217"/>
      <c r="N33" s="217"/>
      <c r="O33" s="217"/>
      <c r="P33" s="217"/>
      <c r="Q33" s="217"/>
    </row>
    <row r="34" spans="1:17" ht="47.25" customHeight="1" thickBot="1" x14ac:dyDescent="0.25">
      <c r="B34" s="218"/>
      <c r="C34" s="218"/>
      <c r="D34" s="218"/>
      <c r="E34" s="218"/>
      <c r="F34" s="218"/>
      <c r="G34" s="218"/>
      <c r="H34" s="218"/>
      <c r="I34" s="218"/>
      <c r="J34" s="218"/>
      <c r="K34" s="218"/>
      <c r="L34" s="218"/>
      <c r="M34" s="218"/>
      <c r="N34" s="218"/>
      <c r="O34" s="218"/>
      <c r="P34" s="218"/>
      <c r="Q34" s="218"/>
    </row>
    <row r="35" spans="1:17" ht="47.25" customHeight="1" x14ac:dyDescent="0.2">
      <c r="A35" s="239" t="s">
        <v>425</v>
      </c>
      <c r="B35" s="218" t="s">
        <v>658</v>
      </c>
      <c r="C35" s="218"/>
      <c r="D35" s="218"/>
      <c r="E35" s="218"/>
      <c r="F35" s="218"/>
      <c r="G35" s="218"/>
      <c r="H35" s="218" t="s">
        <v>658</v>
      </c>
      <c r="I35" s="218"/>
      <c r="J35" s="218"/>
      <c r="K35" s="218"/>
      <c r="L35" s="218"/>
      <c r="M35" s="218"/>
      <c r="N35" s="218"/>
      <c r="O35" s="218"/>
      <c r="P35" s="218"/>
      <c r="Q35" s="218"/>
    </row>
    <row r="36" spans="1:17" ht="47.25" customHeight="1" x14ac:dyDescent="0.2">
      <c r="A36" s="240" t="s">
        <v>426</v>
      </c>
      <c r="B36" s="218" t="s">
        <v>658</v>
      </c>
      <c r="C36" s="218"/>
      <c r="D36" s="218"/>
      <c r="E36" s="218"/>
      <c r="F36" s="218"/>
      <c r="G36" s="218"/>
      <c r="H36" s="218" t="s">
        <v>658</v>
      </c>
      <c r="I36" s="218"/>
      <c r="J36" s="218"/>
      <c r="K36" s="218"/>
      <c r="L36" s="218"/>
      <c r="M36" s="218"/>
      <c r="N36" s="218"/>
      <c r="O36" s="218"/>
      <c r="P36" s="218"/>
      <c r="Q36" s="218"/>
    </row>
    <row r="37" spans="1:17" ht="47.25" customHeight="1" x14ac:dyDescent="0.2">
      <c r="A37" s="240" t="s">
        <v>427</v>
      </c>
      <c r="B37" s="218" t="s">
        <v>658</v>
      </c>
      <c r="C37" s="218"/>
      <c r="D37" s="218"/>
      <c r="E37" s="218"/>
      <c r="F37" s="218"/>
      <c r="G37" s="218"/>
      <c r="H37" s="218" t="s">
        <v>658</v>
      </c>
      <c r="I37" s="218"/>
      <c r="J37" s="218"/>
      <c r="K37" s="218"/>
      <c r="L37" s="218"/>
      <c r="M37" s="218"/>
      <c r="N37" s="218"/>
      <c r="O37" s="218"/>
      <c r="P37" s="218"/>
      <c r="Q37" s="218"/>
    </row>
    <row r="38" spans="1:17" ht="47.25" customHeight="1" x14ac:dyDescent="0.2">
      <c r="A38" s="240" t="s">
        <v>430</v>
      </c>
      <c r="B38" s="218" t="s">
        <v>658</v>
      </c>
      <c r="C38" s="218"/>
      <c r="D38" s="218"/>
      <c r="E38" s="218"/>
      <c r="F38" s="218"/>
      <c r="G38" s="218"/>
      <c r="H38" s="218" t="s">
        <v>658</v>
      </c>
      <c r="I38" s="218"/>
      <c r="J38" s="218"/>
      <c r="K38" s="218"/>
      <c r="L38" s="218"/>
      <c r="M38" s="218"/>
      <c r="N38" s="218"/>
      <c r="O38" s="218"/>
      <c r="P38" s="218"/>
      <c r="Q38" s="218"/>
    </row>
    <row r="39" spans="1:17" ht="47.25" customHeight="1" x14ac:dyDescent="0.2">
      <c r="A39" s="240" t="s">
        <v>431</v>
      </c>
      <c r="B39" s="218" t="s">
        <v>658</v>
      </c>
      <c r="C39" s="218"/>
      <c r="D39" s="218"/>
      <c r="E39" s="218"/>
      <c r="F39" s="218"/>
      <c r="G39" s="218"/>
      <c r="H39" s="218" t="s">
        <v>658</v>
      </c>
      <c r="I39" s="218"/>
      <c r="J39" s="218"/>
      <c r="K39" s="218"/>
      <c r="L39" s="218"/>
      <c r="M39" s="218"/>
      <c r="N39" s="218"/>
      <c r="O39" s="218"/>
      <c r="P39" s="218"/>
      <c r="Q39" s="218"/>
    </row>
    <row r="40" spans="1:17" ht="47.25" customHeight="1" x14ac:dyDescent="0.2">
      <c r="A40" s="240" t="s">
        <v>432</v>
      </c>
      <c r="B40" s="218" t="s">
        <v>658</v>
      </c>
      <c r="C40" s="218"/>
      <c r="D40" s="218"/>
      <c r="E40" s="218"/>
      <c r="F40" s="218"/>
      <c r="G40" s="218"/>
      <c r="H40" s="218" t="s">
        <v>658</v>
      </c>
      <c r="I40" s="218"/>
      <c r="J40" s="218"/>
      <c r="K40" s="218"/>
      <c r="L40" s="218"/>
      <c r="M40" s="218"/>
      <c r="N40" s="218"/>
      <c r="O40" s="218"/>
      <c r="P40" s="218"/>
      <c r="Q40" s="218"/>
    </row>
    <row r="41" spans="1:17" ht="47.25" customHeight="1" x14ac:dyDescent="0.2">
      <c r="A41" s="240" t="s">
        <v>433</v>
      </c>
      <c r="B41" s="218" t="s">
        <v>658</v>
      </c>
      <c r="C41" s="218"/>
      <c r="D41" s="218"/>
      <c r="E41" s="218"/>
      <c r="F41" s="218"/>
      <c r="G41" s="218"/>
      <c r="H41" s="218" t="s">
        <v>658</v>
      </c>
      <c r="I41" s="218"/>
      <c r="J41" s="218"/>
      <c r="K41" s="218"/>
      <c r="L41" s="218"/>
      <c r="M41" s="218"/>
      <c r="N41" s="218"/>
      <c r="O41" s="218"/>
      <c r="P41" s="218"/>
      <c r="Q41" s="218"/>
    </row>
    <row r="42" spans="1:17" ht="47.25" customHeight="1" x14ac:dyDescent="0.2">
      <c r="A42" s="240" t="s">
        <v>434</v>
      </c>
      <c r="B42" s="218" t="s">
        <v>658</v>
      </c>
      <c r="C42" s="218"/>
      <c r="D42" s="218"/>
      <c r="E42" s="218"/>
      <c r="F42" s="218"/>
      <c r="G42" s="218"/>
      <c r="H42" s="218" t="s">
        <v>658</v>
      </c>
      <c r="I42" s="218"/>
      <c r="J42" s="218"/>
      <c r="K42" s="218"/>
      <c r="L42" s="218"/>
      <c r="M42" s="218"/>
      <c r="N42" s="218"/>
      <c r="O42" s="218"/>
      <c r="P42" s="218"/>
      <c r="Q42" s="218"/>
    </row>
    <row r="43" spans="1:17" ht="47.25" customHeight="1" x14ac:dyDescent="0.2">
      <c r="A43" s="240" t="s">
        <v>435</v>
      </c>
      <c r="B43" s="218" t="s">
        <v>658</v>
      </c>
      <c r="C43" s="218"/>
      <c r="D43" s="218"/>
      <c r="E43" s="218"/>
      <c r="F43" s="218"/>
      <c r="G43" s="218"/>
      <c r="H43" s="218" t="s">
        <v>658</v>
      </c>
      <c r="I43" s="218"/>
      <c r="J43" s="218"/>
      <c r="K43" s="218"/>
      <c r="L43" s="218"/>
      <c r="M43" s="218"/>
      <c r="N43" s="218"/>
      <c r="O43" s="218"/>
      <c r="P43" s="218"/>
      <c r="Q43" s="218"/>
    </row>
    <row r="44" spans="1:17" ht="47.25" customHeight="1" x14ac:dyDescent="0.2">
      <c r="A44" s="240" t="s">
        <v>436</v>
      </c>
      <c r="B44" s="218" t="s">
        <v>658</v>
      </c>
      <c r="C44" s="218"/>
      <c r="D44" s="218"/>
      <c r="E44" s="218"/>
      <c r="F44" s="218"/>
      <c r="G44" s="218"/>
      <c r="H44" s="218" t="s">
        <v>658</v>
      </c>
      <c r="I44" s="218"/>
      <c r="J44" s="218"/>
      <c r="K44" s="218"/>
      <c r="L44" s="218"/>
      <c r="M44" s="218"/>
      <c r="N44" s="218"/>
      <c r="O44" s="218"/>
      <c r="P44" s="218"/>
      <c r="Q44" s="218"/>
    </row>
    <row r="45" spans="1:17" ht="47.25" customHeight="1" x14ac:dyDescent="0.2">
      <c r="A45" s="241" t="s">
        <v>437</v>
      </c>
      <c r="B45" s="218" t="s">
        <v>658</v>
      </c>
      <c r="C45" s="218"/>
      <c r="D45" s="218"/>
      <c r="E45" s="218"/>
      <c r="F45" s="218"/>
      <c r="G45" s="218"/>
      <c r="H45" s="218" t="s">
        <v>658</v>
      </c>
      <c r="I45" s="218"/>
      <c r="J45" s="218"/>
      <c r="K45" s="218"/>
      <c r="L45" s="218"/>
      <c r="M45" s="218"/>
      <c r="N45" s="218"/>
      <c r="O45" s="218"/>
      <c r="P45" s="218"/>
      <c r="Q45" s="218"/>
    </row>
    <row r="46" spans="1:17" ht="47.25" customHeight="1" x14ac:dyDescent="0.2">
      <c r="A46" s="240" t="s">
        <v>441</v>
      </c>
      <c r="B46" s="218" t="s">
        <v>658</v>
      </c>
      <c r="C46" s="218"/>
      <c r="D46" s="218"/>
      <c r="E46" s="218"/>
      <c r="F46" s="218"/>
      <c r="G46" s="218"/>
      <c r="H46" s="218" t="s">
        <v>658</v>
      </c>
      <c r="I46" s="218"/>
      <c r="J46" s="218"/>
      <c r="K46" s="218"/>
      <c r="L46" s="218"/>
      <c r="M46" s="218"/>
      <c r="N46" s="218"/>
      <c r="O46" s="218"/>
      <c r="P46" s="218"/>
      <c r="Q46" s="218"/>
    </row>
    <row r="47" spans="1:17" ht="47.25" customHeight="1" x14ac:dyDescent="0.2">
      <c r="B47" s="218"/>
      <c r="C47" s="218"/>
      <c r="D47" s="218"/>
      <c r="E47" s="218"/>
      <c r="F47" s="218"/>
      <c r="G47" s="218"/>
      <c r="H47" s="218"/>
      <c r="I47" s="218"/>
      <c r="J47" s="218"/>
      <c r="K47" s="218"/>
      <c r="L47" s="218"/>
      <c r="M47" s="218"/>
      <c r="N47" s="218"/>
      <c r="O47" s="218"/>
      <c r="P47" s="218"/>
      <c r="Q47" s="218"/>
    </row>
    <row r="48" spans="1:17" ht="47.25" customHeight="1" x14ac:dyDescent="0.2">
      <c r="B48" s="218"/>
      <c r="C48" s="218"/>
      <c r="D48" s="218"/>
      <c r="E48" s="218"/>
      <c r="F48" s="218"/>
      <c r="G48" s="218"/>
      <c r="H48" s="218"/>
      <c r="I48" s="218"/>
      <c r="J48" s="218"/>
      <c r="K48" s="218"/>
      <c r="L48" s="218"/>
      <c r="M48" s="218"/>
      <c r="N48" s="218"/>
      <c r="O48" s="218"/>
      <c r="P48" s="218"/>
      <c r="Q48" s="218"/>
    </row>
    <row r="49" spans="2:17" ht="47.25" customHeight="1" x14ac:dyDescent="0.2">
      <c r="B49" s="218"/>
      <c r="C49" s="218"/>
      <c r="D49" s="218"/>
      <c r="E49" s="218"/>
      <c r="F49" s="218"/>
      <c r="G49" s="218"/>
      <c r="H49" s="218"/>
      <c r="I49" s="218"/>
      <c r="J49" s="218"/>
      <c r="K49" s="218"/>
      <c r="L49" s="218"/>
      <c r="M49" s="218"/>
      <c r="N49" s="218"/>
      <c r="O49" s="218"/>
      <c r="P49" s="218"/>
      <c r="Q49" s="218"/>
    </row>
    <row r="50" spans="2:17" ht="47.25" customHeight="1" x14ac:dyDescent="0.2">
      <c r="B50" s="218"/>
      <c r="C50" s="218"/>
      <c r="D50" s="218"/>
      <c r="E50" s="218"/>
      <c r="F50" s="218"/>
      <c r="G50" s="218"/>
      <c r="H50" s="218"/>
      <c r="I50" s="218"/>
      <c r="J50" s="218"/>
      <c r="K50" s="218"/>
      <c r="L50" s="218"/>
      <c r="M50" s="218"/>
      <c r="N50" s="218"/>
      <c r="O50" s="218"/>
      <c r="P50" s="218"/>
      <c r="Q50" s="218"/>
    </row>
    <row r="51" spans="2:17" ht="47.25" customHeight="1" x14ac:dyDescent="0.2">
      <c r="B51" s="218"/>
      <c r="C51" s="218"/>
      <c r="D51" s="218"/>
      <c r="E51" s="218"/>
      <c r="F51" s="218"/>
      <c r="G51" s="218"/>
      <c r="H51" s="218"/>
      <c r="I51" s="218"/>
      <c r="J51" s="218"/>
      <c r="K51" s="218"/>
      <c r="L51" s="218"/>
      <c r="M51" s="218"/>
      <c r="N51" s="218"/>
      <c r="O51" s="218"/>
      <c r="P51" s="218"/>
      <c r="Q51" s="218"/>
    </row>
    <row r="52" spans="2:17" ht="47.25" customHeight="1" x14ac:dyDescent="0.2">
      <c r="B52" s="218"/>
      <c r="C52" s="218"/>
      <c r="D52" s="218"/>
      <c r="E52" s="218"/>
      <c r="F52" s="218"/>
      <c r="G52" s="218"/>
      <c r="H52" s="218"/>
      <c r="I52" s="218"/>
      <c r="J52" s="218"/>
      <c r="K52" s="218"/>
      <c r="L52" s="218"/>
      <c r="M52" s="218"/>
      <c r="N52" s="218"/>
      <c r="O52" s="218"/>
      <c r="P52" s="218"/>
      <c r="Q52" s="218"/>
    </row>
    <row r="53" spans="2:17" ht="47.25" customHeight="1" x14ac:dyDescent="0.2">
      <c r="B53" s="218"/>
      <c r="C53" s="218"/>
      <c r="D53" s="218"/>
      <c r="E53" s="218"/>
      <c r="F53" s="218"/>
      <c r="G53" s="218"/>
      <c r="H53" s="218"/>
      <c r="I53" s="218"/>
      <c r="J53" s="218"/>
      <c r="K53" s="218"/>
      <c r="L53" s="218"/>
      <c r="M53" s="218"/>
      <c r="N53" s="218"/>
      <c r="O53" s="218"/>
      <c r="P53" s="218"/>
      <c r="Q53" s="218"/>
    </row>
    <row r="54" spans="2:17" ht="47.25" customHeight="1" x14ac:dyDescent="0.2">
      <c r="B54" s="218"/>
      <c r="C54" s="218"/>
      <c r="D54" s="218"/>
      <c r="E54" s="218"/>
      <c r="F54" s="218"/>
      <c r="G54" s="218"/>
      <c r="H54" s="218"/>
      <c r="I54" s="218"/>
      <c r="J54" s="218"/>
      <c r="K54" s="218"/>
      <c r="L54" s="218"/>
      <c r="M54" s="218"/>
      <c r="N54" s="218"/>
      <c r="O54" s="218"/>
      <c r="P54" s="218"/>
      <c r="Q54" s="218"/>
    </row>
    <row r="55" spans="2:17" ht="47.25" customHeight="1" x14ac:dyDescent="0.2">
      <c r="B55" s="218"/>
      <c r="C55" s="218"/>
      <c r="D55" s="218"/>
      <c r="E55" s="218"/>
      <c r="F55" s="218"/>
      <c r="G55" s="218"/>
      <c r="H55" s="218"/>
      <c r="I55" s="218"/>
      <c r="J55" s="218"/>
      <c r="K55" s="218"/>
      <c r="L55" s="218"/>
      <c r="M55" s="218"/>
      <c r="N55" s="218"/>
      <c r="O55" s="218"/>
      <c r="P55" s="218"/>
      <c r="Q55" s="218"/>
    </row>
  </sheetData>
  <customSheetViews>
    <customSheetView guid="{B571A6AA-5FF9-4D4B-83A0-0601E61E0A45}" scale="40" printArea="1" state="hidden" view="pageBreakPreview">
      <pane xSplit="1" ySplit="1" topLeftCell="K45" activePane="bottomRight" state="frozen"/>
      <selection pane="bottomRight" sqref="A1:Q19"/>
      <pageMargins left="0.7" right="0.7" top="0.75" bottom="0.75" header="0.3" footer="0.3"/>
      <pageSetup paperSize="9" scale="20" orientation="landscape" r:id="rId1"/>
    </customSheetView>
    <customSheetView guid="{1A0BD45B-5397-45F8-B479-7CCC97254D05}" scale="40" printArea="1" state="hidden" view="pageBreakPreview">
      <pane xSplit="1" ySplit="1" topLeftCell="K45" activePane="bottomRight" state="frozen"/>
      <selection pane="bottomRight" sqref="A1:Q19"/>
      <pageMargins left="0.7" right="0.7" top="0.75" bottom="0.75" header="0.3" footer="0.3"/>
      <pageSetup paperSize="9" scale="20" orientation="landscape" r:id="rId2"/>
    </customSheetView>
  </customSheetViews>
  <mergeCells count="2">
    <mergeCell ref="B21:C21"/>
    <mergeCell ref="B32:C32"/>
  </mergeCells>
  <conditionalFormatting sqref="B1:E20 B22:E31 B21 D21:E21 B34:E34 B47:E1048576 B35:B46">
    <cfRule type="cellIs" dxfId="5" priority="6" operator="equal">
      <formula>"X"</formula>
    </cfRule>
  </conditionalFormatting>
  <conditionalFormatting sqref="B2:Q20 B22:Q31 B21 D21:Q21 B34:Q34 I36:Q36 B35:B36 H35:Q35">
    <cfRule type="cellIs" dxfId="4" priority="5" operator="equal">
      <formula>"X"</formula>
    </cfRule>
  </conditionalFormatting>
  <conditionalFormatting sqref="B33:E33 B32 D32:E32">
    <cfRule type="cellIs" dxfId="3" priority="4" operator="equal">
      <formula>"X"</formula>
    </cfRule>
  </conditionalFormatting>
  <conditionalFormatting sqref="B33:Q33 B32 D32:Q32">
    <cfRule type="cellIs" dxfId="2" priority="3" operator="equal">
      <formula>"X"</formula>
    </cfRule>
  </conditionalFormatting>
  <conditionalFormatting sqref="H36:H47">
    <cfRule type="cellIs" dxfId="1" priority="2" operator="equal">
      <formula>"X"</formula>
    </cfRule>
  </conditionalFormatting>
  <conditionalFormatting sqref="C35:G46">
    <cfRule type="cellIs" dxfId="0" priority="1" operator="equal">
      <formula>"X"</formula>
    </cfRule>
  </conditionalFormatting>
  <pageMargins left="0.7" right="0.7" top="0.75" bottom="0.75" header="0.3" footer="0.3"/>
  <pageSetup paperSize="9" scale="20" orientation="landscape"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A1:D16"/>
  <sheetViews>
    <sheetView workbookViewId="0">
      <selection activeCell="C29" sqref="C29"/>
    </sheetView>
  </sheetViews>
  <sheetFormatPr defaultColWidth="10.85546875" defaultRowHeight="12.75" x14ac:dyDescent="0.2"/>
  <cols>
    <col min="3" max="3" width="154" bestFit="1" customWidth="1"/>
  </cols>
  <sheetData>
    <row r="1" spans="1:4" x14ac:dyDescent="0.2">
      <c r="A1" t="s">
        <v>1564</v>
      </c>
    </row>
    <row r="3" spans="1:4" x14ac:dyDescent="0.2">
      <c r="A3" t="s">
        <v>1565</v>
      </c>
      <c r="B3" t="s">
        <v>1566</v>
      </c>
      <c r="C3" t="s">
        <v>1567</v>
      </c>
    </row>
    <row r="4" spans="1:4" x14ac:dyDescent="0.2">
      <c r="A4" s="508">
        <v>1</v>
      </c>
      <c r="B4" s="522" t="s">
        <v>1569</v>
      </c>
      <c r="C4" s="522" t="s">
        <v>1570</v>
      </c>
      <c r="D4" s="522"/>
    </row>
    <row r="5" spans="1:4" x14ac:dyDescent="0.2">
      <c r="A5" s="508">
        <v>2</v>
      </c>
      <c r="B5" s="522" t="s">
        <v>1568</v>
      </c>
      <c r="C5" s="522" t="s">
        <v>1571</v>
      </c>
      <c r="D5" s="522"/>
    </row>
    <row r="6" spans="1:4" x14ac:dyDescent="0.2">
      <c r="A6" s="508">
        <v>3</v>
      </c>
      <c r="B6" s="522" t="s">
        <v>1572</v>
      </c>
      <c r="C6" s="522" t="s">
        <v>1573</v>
      </c>
      <c r="D6" s="522"/>
    </row>
    <row r="7" spans="1:4" x14ac:dyDescent="0.2">
      <c r="A7" s="508">
        <v>4</v>
      </c>
      <c r="B7" s="522" t="s">
        <v>1574</v>
      </c>
      <c r="C7" s="522" t="s">
        <v>1575</v>
      </c>
      <c r="D7" s="522"/>
    </row>
    <row r="8" spans="1:4" x14ac:dyDescent="0.2">
      <c r="A8" s="946">
        <v>5</v>
      </c>
      <c r="B8" s="946" t="s">
        <v>1576</v>
      </c>
      <c r="C8" s="522" t="s">
        <v>1577</v>
      </c>
      <c r="D8" s="522"/>
    </row>
    <row r="9" spans="1:4" x14ac:dyDescent="0.2">
      <c r="A9" s="946"/>
      <c r="B9" s="946"/>
      <c r="C9" s="522" t="s">
        <v>1578</v>
      </c>
      <c r="D9" s="522"/>
    </row>
    <row r="10" spans="1:4" x14ac:dyDescent="0.2">
      <c r="A10" s="946"/>
      <c r="B10" s="946"/>
      <c r="C10" s="522" t="s">
        <v>1579</v>
      </c>
      <c r="D10" s="522"/>
    </row>
    <row r="11" spans="1:4" x14ac:dyDescent="0.2">
      <c r="A11" s="946"/>
      <c r="B11" s="946"/>
      <c r="C11" s="522" t="s">
        <v>1580</v>
      </c>
      <c r="D11" s="522"/>
    </row>
    <row r="12" spans="1:4" x14ac:dyDescent="0.2">
      <c r="A12" s="946"/>
      <c r="B12" s="946"/>
      <c r="C12" s="522" t="s">
        <v>1581</v>
      </c>
      <c r="D12" s="522"/>
    </row>
    <row r="13" spans="1:4" x14ac:dyDescent="0.2">
      <c r="A13" s="946"/>
      <c r="B13" s="946"/>
      <c r="C13" s="522" t="s">
        <v>1582</v>
      </c>
      <c r="D13" s="522"/>
    </row>
    <row r="14" spans="1:4" x14ac:dyDescent="0.2">
      <c r="A14" s="946"/>
      <c r="B14" s="946"/>
      <c r="C14" s="522" t="s">
        <v>1583</v>
      </c>
      <c r="D14" s="522"/>
    </row>
    <row r="15" spans="1:4" x14ac:dyDescent="0.2">
      <c r="A15" s="946"/>
      <c r="B15" s="946"/>
      <c r="C15" s="522" t="s">
        <v>1584</v>
      </c>
      <c r="D15" s="522"/>
    </row>
    <row r="16" spans="1:4" x14ac:dyDescent="0.2">
      <c r="A16" s="946"/>
      <c r="B16" s="946"/>
      <c r="C16" s="522" t="s">
        <v>1585</v>
      </c>
      <c r="D16" s="522"/>
    </row>
  </sheetData>
  <customSheetViews>
    <customSheetView guid="{B571A6AA-5FF9-4D4B-83A0-0601E61E0A45}" state="hidden">
      <selection activeCell="C29" sqref="C29"/>
      <pageMargins left="0.75" right="0.75" top="1" bottom="1" header="0.5" footer="0.5"/>
    </customSheetView>
    <customSheetView guid="{1A0BD45B-5397-45F8-B479-7CCC97254D05}" state="hidden">
      <selection activeCell="C29" sqref="C29"/>
      <pageMargins left="0.75" right="0.75" top="1" bottom="1" header="0.5" footer="0.5"/>
    </customSheetView>
  </customSheetViews>
  <mergeCells count="2">
    <mergeCell ref="B8:B16"/>
    <mergeCell ref="A8:A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
    </sheetView>
  </sheetViews>
  <sheetFormatPr defaultColWidth="8.85546875" defaultRowHeight="12.75" x14ac:dyDescent="0.2"/>
  <sheetData/>
  <customSheetViews>
    <customSheetView guid="{B571A6AA-5FF9-4D4B-83A0-0601E61E0A45}" state="hidden">
      <selection activeCell="B8" sqref="B8"/>
      <pageMargins left="0.7" right="0.7" top="0.75" bottom="0.75" header="0.3" footer="0.3"/>
    </customSheetView>
    <customSheetView guid="{1A0BD45B-5397-45F8-B479-7CCC97254D05}" state="hidden">
      <selection activeCell="B8" sqref="B8"/>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rgb="FFFF0000"/>
    <outlinePr summaryBelow="0" summaryRight="0"/>
  </sheetPr>
  <dimension ref="A1:AH175"/>
  <sheetViews>
    <sheetView view="pageBreakPreview" topLeftCell="A75" zoomScale="134" zoomScaleNormal="200" zoomScaleSheetLayoutView="85" zoomScalePageLayoutView="200" workbookViewId="0">
      <selection activeCell="AD101" sqref="AD101"/>
    </sheetView>
  </sheetViews>
  <sheetFormatPr defaultColWidth="8.85546875" defaultRowHeight="15" x14ac:dyDescent="0.2"/>
  <cols>
    <col min="1" max="1" width="6.28515625" style="518" customWidth="1"/>
    <col min="2" max="2" width="47.28515625" style="518" customWidth="1"/>
    <col min="3" max="3" width="16.85546875" style="392" customWidth="1"/>
    <col min="4" max="4" width="7.140625" style="346" customWidth="1"/>
    <col min="5" max="23" width="3.28515625" style="346" hidden="1" customWidth="1"/>
    <col min="24" max="24" width="3.140625" style="346" hidden="1" customWidth="1"/>
    <col min="25" max="25" width="7.42578125" style="346" hidden="1" customWidth="1"/>
    <col min="26" max="26" width="7.7109375" style="346" hidden="1" customWidth="1"/>
    <col min="27" max="27" width="3.7109375" style="346" hidden="1" customWidth="1"/>
    <col min="28" max="29" width="5.85546875" style="346" hidden="1" customWidth="1"/>
    <col min="30" max="30" width="5.85546875" style="346" customWidth="1"/>
    <col min="31" max="31" width="5.85546875" style="346" hidden="1" customWidth="1"/>
    <col min="32" max="32" width="40.42578125" style="518" hidden="1" customWidth="1"/>
    <col min="33" max="33" width="49.140625" style="518" hidden="1" customWidth="1"/>
    <col min="34" max="34" width="106.85546875" style="518" hidden="1" customWidth="1"/>
    <col min="35" max="274" width="8.85546875" style="518"/>
    <col min="275" max="275" width="20.140625" style="518" customWidth="1"/>
    <col min="276" max="276" width="18.85546875" style="518" customWidth="1"/>
    <col min="277" max="277" width="45" style="518" customWidth="1"/>
    <col min="278" max="278" width="50.7109375" style="518" customWidth="1"/>
    <col min="279" max="279" width="13.7109375" style="518" customWidth="1"/>
    <col min="280" max="280" width="14.42578125" style="518" customWidth="1"/>
    <col min="281" max="281" width="11.7109375" style="518" customWidth="1"/>
    <col min="282" max="282" width="28.42578125" style="518" customWidth="1"/>
    <col min="283" max="283" width="32.7109375" style="518" customWidth="1"/>
    <col min="284" max="530" width="8.85546875" style="518"/>
    <col min="531" max="531" width="20.140625" style="518" customWidth="1"/>
    <col min="532" max="532" width="18.85546875" style="518" customWidth="1"/>
    <col min="533" max="533" width="45" style="518" customWidth="1"/>
    <col min="534" max="534" width="50.7109375" style="518" customWidth="1"/>
    <col min="535" max="535" width="13.7109375" style="518" customWidth="1"/>
    <col min="536" max="536" width="14.42578125" style="518" customWidth="1"/>
    <col min="537" max="537" width="11.7109375" style="518" customWidth="1"/>
    <col min="538" max="538" width="28.42578125" style="518" customWidth="1"/>
    <col min="539" max="539" width="32.7109375" style="518" customWidth="1"/>
    <col min="540" max="786" width="8.85546875" style="518"/>
    <col min="787" max="787" width="20.140625" style="518" customWidth="1"/>
    <col min="788" max="788" width="18.85546875" style="518" customWidth="1"/>
    <col min="789" max="789" width="45" style="518" customWidth="1"/>
    <col min="790" max="790" width="50.7109375" style="518" customWidth="1"/>
    <col min="791" max="791" width="13.7109375" style="518" customWidth="1"/>
    <col min="792" max="792" width="14.42578125" style="518" customWidth="1"/>
    <col min="793" max="793" width="11.7109375" style="518" customWidth="1"/>
    <col min="794" max="794" width="28.42578125" style="518" customWidth="1"/>
    <col min="795" max="795" width="32.7109375" style="518" customWidth="1"/>
    <col min="796" max="1042" width="8.85546875" style="518"/>
    <col min="1043" max="1043" width="20.140625" style="518" customWidth="1"/>
    <col min="1044" max="1044" width="18.85546875" style="518" customWidth="1"/>
    <col min="1045" max="1045" width="45" style="518" customWidth="1"/>
    <col min="1046" max="1046" width="50.7109375" style="518" customWidth="1"/>
    <col min="1047" max="1047" width="13.7109375" style="518" customWidth="1"/>
    <col min="1048" max="1048" width="14.42578125" style="518" customWidth="1"/>
    <col min="1049" max="1049" width="11.7109375" style="518" customWidth="1"/>
    <col min="1050" max="1050" width="28.42578125" style="518" customWidth="1"/>
    <col min="1051" max="1051" width="32.7109375" style="518" customWidth="1"/>
    <col min="1052" max="1298" width="8.85546875" style="518"/>
    <col min="1299" max="1299" width="20.140625" style="518" customWidth="1"/>
    <col min="1300" max="1300" width="18.85546875" style="518" customWidth="1"/>
    <col min="1301" max="1301" width="45" style="518" customWidth="1"/>
    <col min="1302" max="1302" width="50.7109375" style="518" customWidth="1"/>
    <col min="1303" max="1303" width="13.7109375" style="518" customWidth="1"/>
    <col min="1304" max="1304" width="14.42578125" style="518" customWidth="1"/>
    <col min="1305" max="1305" width="11.7109375" style="518" customWidth="1"/>
    <col min="1306" max="1306" width="28.42578125" style="518" customWidth="1"/>
    <col min="1307" max="1307" width="32.7109375" style="518" customWidth="1"/>
    <col min="1308" max="1554" width="8.85546875" style="518"/>
    <col min="1555" max="1555" width="20.140625" style="518" customWidth="1"/>
    <col min="1556" max="1556" width="18.85546875" style="518" customWidth="1"/>
    <col min="1557" max="1557" width="45" style="518" customWidth="1"/>
    <col min="1558" max="1558" width="50.7109375" style="518" customWidth="1"/>
    <col min="1559" max="1559" width="13.7109375" style="518" customWidth="1"/>
    <col min="1560" max="1560" width="14.42578125" style="518" customWidth="1"/>
    <col min="1561" max="1561" width="11.7109375" style="518" customWidth="1"/>
    <col min="1562" max="1562" width="28.42578125" style="518" customWidth="1"/>
    <col min="1563" max="1563" width="32.7109375" style="518" customWidth="1"/>
    <col min="1564" max="1810" width="8.85546875" style="518"/>
    <col min="1811" max="1811" width="20.140625" style="518" customWidth="1"/>
    <col min="1812" max="1812" width="18.85546875" style="518" customWidth="1"/>
    <col min="1813" max="1813" width="45" style="518" customWidth="1"/>
    <col min="1814" max="1814" width="50.7109375" style="518" customWidth="1"/>
    <col min="1815" max="1815" width="13.7109375" style="518" customWidth="1"/>
    <col min="1816" max="1816" width="14.42578125" style="518" customWidth="1"/>
    <col min="1817" max="1817" width="11.7109375" style="518" customWidth="1"/>
    <col min="1818" max="1818" width="28.42578125" style="518" customWidth="1"/>
    <col min="1819" max="1819" width="32.7109375" style="518" customWidth="1"/>
    <col min="1820" max="2066" width="8.85546875" style="518"/>
    <col min="2067" max="2067" width="20.140625" style="518" customWidth="1"/>
    <col min="2068" max="2068" width="18.85546875" style="518" customWidth="1"/>
    <col min="2069" max="2069" width="45" style="518" customWidth="1"/>
    <col min="2070" max="2070" width="50.7109375" style="518" customWidth="1"/>
    <col min="2071" max="2071" width="13.7109375" style="518" customWidth="1"/>
    <col min="2072" max="2072" width="14.42578125" style="518" customWidth="1"/>
    <col min="2073" max="2073" width="11.7109375" style="518" customWidth="1"/>
    <col min="2074" max="2074" width="28.42578125" style="518" customWidth="1"/>
    <col min="2075" max="2075" width="32.7109375" style="518" customWidth="1"/>
    <col min="2076" max="2322" width="8.85546875" style="518"/>
    <col min="2323" max="2323" width="20.140625" style="518" customWidth="1"/>
    <col min="2324" max="2324" width="18.85546875" style="518" customWidth="1"/>
    <col min="2325" max="2325" width="45" style="518" customWidth="1"/>
    <col min="2326" max="2326" width="50.7109375" style="518" customWidth="1"/>
    <col min="2327" max="2327" width="13.7109375" style="518" customWidth="1"/>
    <col min="2328" max="2328" width="14.42578125" style="518" customWidth="1"/>
    <col min="2329" max="2329" width="11.7109375" style="518" customWidth="1"/>
    <col min="2330" max="2330" width="28.42578125" style="518" customWidth="1"/>
    <col min="2331" max="2331" width="32.7109375" style="518" customWidth="1"/>
    <col min="2332" max="2578" width="8.85546875" style="518"/>
    <col min="2579" max="2579" width="20.140625" style="518" customWidth="1"/>
    <col min="2580" max="2580" width="18.85546875" style="518" customWidth="1"/>
    <col min="2581" max="2581" width="45" style="518" customWidth="1"/>
    <col min="2582" max="2582" width="50.7109375" style="518" customWidth="1"/>
    <col min="2583" max="2583" width="13.7109375" style="518" customWidth="1"/>
    <col min="2584" max="2584" width="14.42578125" style="518" customWidth="1"/>
    <col min="2585" max="2585" width="11.7109375" style="518" customWidth="1"/>
    <col min="2586" max="2586" width="28.42578125" style="518" customWidth="1"/>
    <col min="2587" max="2587" width="32.7109375" style="518" customWidth="1"/>
    <col min="2588" max="2834" width="8.85546875" style="518"/>
    <col min="2835" max="2835" width="20.140625" style="518" customWidth="1"/>
    <col min="2836" max="2836" width="18.85546875" style="518" customWidth="1"/>
    <col min="2837" max="2837" width="45" style="518" customWidth="1"/>
    <col min="2838" max="2838" width="50.7109375" style="518" customWidth="1"/>
    <col min="2839" max="2839" width="13.7109375" style="518" customWidth="1"/>
    <col min="2840" max="2840" width="14.42578125" style="518" customWidth="1"/>
    <col min="2841" max="2841" width="11.7109375" style="518" customWidth="1"/>
    <col min="2842" max="2842" width="28.42578125" style="518" customWidth="1"/>
    <col min="2843" max="2843" width="32.7109375" style="518" customWidth="1"/>
    <col min="2844" max="3090" width="8.85546875" style="518"/>
    <col min="3091" max="3091" width="20.140625" style="518" customWidth="1"/>
    <col min="3092" max="3092" width="18.85546875" style="518" customWidth="1"/>
    <col min="3093" max="3093" width="45" style="518" customWidth="1"/>
    <col min="3094" max="3094" width="50.7109375" style="518" customWidth="1"/>
    <col min="3095" max="3095" width="13.7109375" style="518" customWidth="1"/>
    <col min="3096" max="3096" width="14.42578125" style="518" customWidth="1"/>
    <col min="3097" max="3097" width="11.7109375" style="518" customWidth="1"/>
    <col min="3098" max="3098" width="28.42578125" style="518" customWidth="1"/>
    <col min="3099" max="3099" width="32.7109375" style="518" customWidth="1"/>
    <col min="3100" max="3346" width="8.85546875" style="518"/>
    <col min="3347" max="3347" width="20.140625" style="518" customWidth="1"/>
    <col min="3348" max="3348" width="18.85546875" style="518" customWidth="1"/>
    <col min="3349" max="3349" width="45" style="518" customWidth="1"/>
    <col min="3350" max="3350" width="50.7109375" style="518" customWidth="1"/>
    <col min="3351" max="3351" width="13.7109375" style="518" customWidth="1"/>
    <col min="3352" max="3352" width="14.42578125" style="518" customWidth="1"/>
    <col min="3353" max="3353" width="11.7109375" style="518" customWidth="1"/>
    <col min="3354" max="3354" width="28.42578125" style="518" customWidth="1"/>
    <col min="3355" max="3355" width="32.7109375" style="518" customWidth="1"/>
    <col min="3356" max="3602" width="8.85546875" style="518"/>
    <col min="3603" max="3603" width="20.140625" style="518" customWidth="1"/>
    <col min="3604" max="3604" width="18.85546875" style="518" customWidth="1"/>
    <col min="3605" max="3605" width="45" style="518" customWidth="1"/>
    <col min="3606" max="3606" width="50.7109375" style="518" customWidth="1"/>
    <col min="3607" max="3607" width="13.7109375" style="518" customWidth="1"/>
    <col min="3608" max="3608" width="14.42578125" style="518" customWidth="1"/>
    <col min="3609" max="3609" width="11.7109375" style="518" customWidth="1"/>
    <col min="3610" max="3610" width="28.42578125" style="518" customWidth="1"/>
    <col min="3611" max="3611" width="32.7109375" style="518" customWidth="1"/>
    <col min="3612" max="3858" width="8.85546875" style="518"/>
    <col min="3859" max="3859" width="20.140625" style="518" customWidth="1"/>
    <col min="3860" max="3860" width="18.85546875" style="518" customWidth="1"/>
    <col min="3861" max="3861" width="45" style="518" customWidth="1"/>
    <col min="3862" max="3862" width="50.7109375" style="518" customWidth="1"/>
    <col min="3863" max="3863" width="13.7109375" style="518" customWidth="1"/>
    <col min="3864" max="3864" width="14.42578125" style="518" customWidth="1"/>
    <col min="3865" max="3865" width="11.7109375" style="518" customWidth="1"/>
    <col min="3866" max="3866" width="28.42578125" style="518" customWidth="1"/>
    <col min="3867" max="3867" width="32.7109375" style="518" customWidth="1"/>
    <col min="3868" max="4114" width="8.85546875" style="518"/>
    <col min="4115" max="4115" width="20.140625" style="518" customWidth="1"/>
    <col min="4116" max="4116" width="18.85546875" style="518" customWidth="1"/>
    <col min="4117" max="4117" width="45" style="518" customWidth="1"/>
    <col min="4118" max="4118" width="50.7109375" style="518" customWidth="1"/>
    <col min="4119" max="4119" width="13.7109375" style="518" customWidth="1"/>
    <col min="4120" max="4120" width="14.42578125" style="518" customWidth="1"/>
    <col min="4121" max="4121" width="11.7109375" style="518" customWidth="1"/>
    <col min="4122" max="4122" width="28.42578125" style="518" customWidth="1"/>
    <col min="4123" max="4123" width="32.7109375" style="518" customWidth="1"/>
    <col min="4124" max="4370" width="8.85546875" style="518"/>
    <col min="4371" max="4371" width="20.140625" style="518" customWidth="1"/>
    <col min="4372" max="4372" width="18.85546875" style="518" customWidth="1"/>
    <col min="4373" max="4373" width="45" style="518" customWidth="1"/>
    <col min="4374" max="4374" width="50.7109375" style="518" customWidth="1"/>
    <col min="4375" max="4375" width="13.7109375" style="518" customWidth="1"/>
    <col min="4376" max="4376" width="14.42578125" style="518" customWidth="1"/>
    <col min="4377" max="4377" width="11.7109375" style="518" customWidth="1"/>
    <col min="4378" max="4378" width="28.42578125" style="518" customWidth="1"/>
    <col min="4379" max="4379" width="32.7109375" style="518" customWidth="1"/>
    <col min="4380" max="4626" width="8.85546875" style="518"/>
    <col min="4627" max="4627" width="20.140625" style="518" customWidth="1"/>
    <col min="4628" max="4628" width="18.85546875" style="518" customWidth="1"/>
    <col min="4629" max="4629" width="45" style="518" customWidth="1"/>
    <col min="4630" max="4630" width="50.7109375" style="518" customWidth="1"/>
    <col min="4631" max="4631" width="13.7109375" style="518" customWidth="1"/>
    <col min="4632" max="4632" width="14.42578125" style="518" customWidth="1"/>
    <col min="4633" max="4633" width="11.7109375" style="518" customWidth="1"/>
    <col min="4634" max="4634" width="28.42578125" style="518" customWidth="1"/>
    <col min="4635" max="4635" width="32.7109375" style="518" customWidth="1"/>
    <col min="4636" max="4882" width="8.85546875" style="518"/>
    <col min="4883" max="4883" width="20.140625" style="518" customWidth="1"/>
    <col min="4884" max="4884" width="18.85546875" style="518" customWidth="1"/>
    <col min="4885" max="4885" width="45" style="518" customWidth="1"/>
    <col min="4886" max="4886" width="50.7109375" style="518" customWidth="1"/>
    <col min="4887" max="4887" width="13.7109375" style="518" customWidth="1"/>
    <col min="4888" max="4888" width="14.42578125" style="518" customWidth="1"/>
    <col min="4889" max="4889" width="11.7109375" style="518" customWidth="1"/>
    <col min="4890" max="4890" width="28.42578125" style="518" customWidth="1"/>
    <col min="4891" max="4891" width="32.7109375" style="518" customWidth="1"/>
    <col min="4892" max="5138" width="8.85546875" style="518"/>
    <col min="5139" max="5139" width="20.140625" style="518" customWidth="1"/>
    <col min="5140" max="5140" width="18.85546875" style="518" customWidth="1"/>
    <col min="5141" max="5141" width="45" style="518" customWidth="1"/>
    <col min="5142" max="5142" width="50.7109375" style="518" customWidth="1"/>
    <col min="5143" max="5143" width="13.7109375" style="518" customWidth="1"/>
    <col min="5144" max="5144" width="14.42578125" style="518" customWidth="1"/>
    <col min="5145" max="5145" width="11.7109375" style="518" customWidth="1"/>
    <col min="5146" max="5146" width="28.42578125" style="518" customWidth="1"/>
    <col min="5147" max="5147" width="32.7109375" style="518" customWidth="1"/>
    <col min="5148" max="5394" width="8.85546875" style="518"/>
    <col min="5395" max="5395" width="20.140625" style="518" customWidth="1"/>
    <col min="5396" max="5396" width="18.85546875" style="518" customWidth="1"/>
    <col min="5397" max="5397" width="45" style="518" customWidth="1"/>
    <col min="5398" max="5398" width="50.7109375" style="518" customWidth="1"/>
    <col min="5399" max="5399" width="13.7109375" style="518" customWidth="1"/>
    <col min="5400" max="5400" width="14.42578125" style="518" customWidth="1"/>
    <col min="5401" max="5401" width="11.7109375" style="518" customWidth="1"/>
    <col min="5402" max="5402" width="28.42578125" style="518" customWidth="1"/>
    <col min="5403" max="5403" width="32.7109375" style="518" customWidth="1"/>
    <col min="5404" max="5650" width="8.85546875" style="518"/>
    <col min="5651" max="5651" width="20.140625" style="518" customWidth="1"/>
    <col min="5652" max="5652" width="18.85546875" style="518" customWidth="1"/>
    <col min="5653" max="5653" width="45" style="518" customWidth="1"/>
    <col min="5654" max="5654" width="50.7109375" style="518" customWidth="1"/>
    <col min="5655" max="5655" width="13.7109375" style="518" customWidth="1"/>
    <col min="5656" max="5656" width="14.42578125" style="518" customWidth="1"/>
    <col min="5657" max="5657" width="11.7109375" style="518" customWidth="1"/>
    <col min="5658" max="5658" width="28.42578125" style="518" customWidth="1"/>
    <col min="5659" max="5659" width="32.7109375" style="518" customWidth="1"/>
    <col min="5660" max="5906" width="8.85546875" style="518"/>
    <col min="5907" max="5907" width="20.140625" style="518" customWidth="1"/>
    <col min="5908" max="5908" width="18.85546875" style="518" customWidth="1"/>
    <col min="5909" max="5909" width="45" style="518" customWidth="1"/>
    <col min="5910" max="5910" width="50.7109375" style="518" customWidth="1"/>
    <col min="5911" max="5911" width="13.7109375" style="518" customWidth="1"/>
    <col min="5912" max="5912" width="14.42578125" style="518" customWidth="1"/>
    <col min="5913" max="5913" width="11.7109375" style="518" customWidth="1"/>
    <col min="5914" max="5914" width="28.42578125" style="518" customWidth="1"/>
    <col min="5915" max="5915" width="32.7109375" style="518" customWidth="1"/>
    <col min="5916" max="6162" width="8.85546875" style="518"/>
    <col min="6163" max="6163" width="20.140625" style="518" customWidth="1"/>
    <col min="6164" max="6164" width="18.85546875" style="518" customWidth="1"/>
    <col min="6165" max="6165" width="45" style="518" customWidth="1"/>
    <col min="6166" max="6166" width="50.7109375" style="518" customWidth="1"/>
    <col min="6167" max="6167" width="13.7109375" style="518" customWidth="1"/>
    <col min="6168" max="6168" width="14.42578125" style="518" customWidth="1"/>
    <col min="6169" max="6169" width="11.7109375" style="518" customWidth="1"/>
    <col min="6170" max="6170" width="28.42578125" style="518" customWidth="1"/>
    <col min="6171" max="6171" width="32.7109375" style="518" customWidth="1"/>
    <col min="6172" max="6418" width="8.85546875" style="518"/>
    <col min="6419" max="6419" width="20.140625" style="518" customWidth="1"/>
    <col min="6420" max="6420" width="18.85546875" style="518" customWidth="1"/>
    <col min="6421" max="6421" width="45" style="518" customWidth="1"/>
    <col min="6422" max="6422" width="50.7109375" style="518" customWidth="1"/>
    <col min="6423" max="6423" width="13.7109375" style="518" customWidth="1"/>
    <col min="6424" max="6424" width="14.42578125" style="518" customWidth="1"/>
    <col min="6425" max="6425" width="11.7109375" style="518" customWidth="1"/>
    <col min="6426" max="6426" width="28.42578125" style="518" customWidth="1"/>
    <col min="6427" max="6427" width="32.7109375" style="518" customWidth="1"/>
    <col min="6428" max="6674" width="8.85546875" style="518"/>
    <col min="6675" max="6675" width="20.140625" style="518" customWidth="1"/>
    <col min="6676" max="6676" width="18.85546875" style="518" customWidth="1"/>
    <col min="6677" max="6677" width="45" style="518" customWidth="1"/>
    <col min="6678" max="6678" width="50.7109375" style="518" customWidth="1"/>
    <col min="6679" max="6679" width="13.7109375" style="518" customWidth="1"/>
    <col min="6680" max="6680" width="14.42578125" style="518" customWidth="1"/>
    <col min="6681" max="6681" width="11.7109375" style="518" customWidth="1"/>
    <col min="6682" max="6682" width="28.42578125" style="518" customWidth="1"/>
    <col min="6683" max="6683" width="32.7109375" style="518" customWidth="1"/>
    <col min="6684" max="6930" width="8.85546875" style="518"/>
    <col min="6931" max="6931" width="20.140625" style="518" customWidth="1"/>
    <col min="6932" max="6932" width="18.85546875" style="518" customWidth="1"/>
    <col min="6933" max="6933" width="45" style="518" customWidth="1"/>
    <col min="6934" max="6934" width="50.7109375" style="518" customWidth="1"/>
    <col min="6935" max="6935" width="13.7109375" style="518" customWidth="1"/>
    <col min="6936" max="6936" width="14.42578125" style="518" customWidth="1"/>
    <col min="6937" max="6937" width="11.7109375" style="518" customWidth="1"/>
    <col min="6938" max="6938" width="28.42578125" style="518" customWidth="1"/>
    <col min="6939" max="6939" width="32.7109375" style="518" customWidth="1"/>
    <col min="6940" max="7186" width="8.85546875" style="518"/>
    <col min="7187" max="7187" width="20.140625" style="518" customWidth="1"/>
    <col min="7188" max="7188" width="18.85546875" style="518" customWidth="1"/>
    <col min="7189" max="7189" width="45" style="518" customWidth="1"/>
    <col min="7190" max="7190" width="50.7109375" style="518" customWidth="1"/>
    <col min="7191" max="7191" width="13.7109375" style="518" customWidth="1"/>
    <col min="7192" max="7192" width="14.42578125" style="518" customWidth="1"/>
    <col min="7193" max="7193" width="11.7109375" style="518" customWidth="1"/>
    <col min="7194" max="7194" width="28.42578125" style="518" customWidth="1"/>
    <col min="7195" max="7195" width="32.7109375" style="518" customWidth="1"/>
    <col min="7196" max="7442" width="8.85546875" style="518"/>
    <col min="7443" max="7443" width="20.140625" style="518" customWidth="1"/>
    <col min="7444" max="7444" width="18.85546875" style="518" customWidth="1"/>
    <col min="7445" max="7445" width="45" style="518" customWidth="1"/>
    <col min="7446" max="7446" width="50.7109375" style="518" customWidth="1"/>
    <col min="7447" max="7447" width="13.7109375" style="518" customWidth="1"/>
    <col min="7448" max="7448" width="14.42578125" style="518" customWidth="1"/>
    <col min="7449" max="7449" width="11.7109375" style="518" customWidth="1"/>
    <col min="7450" max="7450" width="28.42578125" style="518" customWidth="1"/>
    <col min="7451" max="7451" width="32.7109375" style="518" customWidth="1"/>
    <col min="7452" max="7698" width="8.85546875" style="518"/>
    <col min="7699" max="7699" width="20.140625" style="518" customWidth="1"/>
    <col min="7700" max="7700" width="18.85546875" style="518" customWidth="1"/>
    <col min="7701" max="7701" width="45" style="518" customWidth="1"/>
    <col min="7702" max="7702" width="50.7109375" style="518" customWidth="1"/>
    <col min="7703" max="7703" width="13.7109375" style="518" customWidth="1"/>
    <col min="7704" max="7704" width="14.42578125" style="518" customWidth="1"/>
    <col min="7705" max="7705" width="11.7109375" style="518" customWidth="1"/>
    <col min="7706" max="7706" width="28.42578125" style="518" customWidth="1"/>
    <col min="7707" max="7707" width="32.7109375" style="518" customWidth="1"/>
    <col min="7708" max="7954" width="8.85546875" style="518"/>
    <col min="7955" max="7955" width="20.140625" style="518" customWidth="1"/>
    <col min="7956" max="7956" width="18.85546875" style="518" customWidth="1"/>
    <col min="7957" max="7957" width="45" style="518" customWidth="1"/>
    <col min="7958" max="7958" width="50.7109375" style="518" customWidth="1"/>
    <col min="7959" max="7959" width="13.7109375" style="518" customWidth="1"/>
    <col min="7960" max="7960" width="14.42578125" style="518" customWidth="1"/>
    <col min="7961" max="7961" width="11.7109375" style="518" customWidth="1"/>
    <col min="7962" max="7962" width="28.42578125" style="518" customWidth="1"/>
    <col min="7963" max="7963" width="32.7109375" style="518" customWidth="1"/>
    <col min="7964" max="8210" width="8.85546875" style="518"/>
    <col min="8211" max="8211" width="20.140625" style="518" customWidth="1"/>
    <col min="8212" max="8212" width="18.85546875" style="518" customWidth="1"/>
    <col min="8213" max="8213" width="45" style="518" customWidth="1"/>
    <col min="8214" max="8214" width="50.7109375" style="518" customWidth="1"/>
    <col min="8215" max="8215" width="13.7109375" style="518" customWidth="1"/>
    <col min="8216" max="8216" width="14.42578125" style="518" customWidth="1"/>
    <col min="8217" max="8217" width="11.7109375" style="518" customWidth="1"/>
    <col min="8218" max="8218" width="28.42578125" style="518" customWidth="1"/>
    <col min="8219" max="8219" width="32.7109375" style="518" customWidth="1"/>
    <col min="8220" max="8466" width="8.85546875" style="518"/>
    <col min="8467" max="8467" width="20.140625" style="518" customWidth="1"/>
    <col min="8468" max="8468" width="18.85546875" style="518" customWidth="1"/>
    <col min="8469" max="8469" width="45" style="518" customWidth="1"/>
    <col min="8470" max="8470" width="50.7109375" style="518" customWidth="1"/>
    <col min="8471" max="8471" width="13.7109375" style="518" customWidth="1"/>
    <col min="8472" max="8472" width="14.42578125" style="518" customWidth="1"/>
    <col min="8473" max="8473" width="11.7109375" style="518" customWidth="1"/>
    <col min="8474" max="8474" width="28.42578125" style="518" customWidth="1"/>
    <col min="8475" max="8475" width="32.7109375" style="518" customWidth="1"/>
    <col min="8476" max="8722" width="8.85546875" style="518"/>
    <col min="8723" max="8723" width="20.140625" style="518" customWidth="1"/>
    <col min="8724" max="8724" width="18.85546875" style="518" customWidth="1"/>
    <col min="8725" max="8725" width="45" style="518" customWidth="1"/>
    <col min="8726" max="8726" width="50.7109375" style="518" customWidth="1"/>
    <col min="8727" max="8727" width="13.7109375" style="518" customWidth="1"/>
    <col min="8728" max="8728" width="14.42578125" style="518" customWidth="1"/>
    <col min="8729" max="8729" width="11.7109375" style="518" customWidth="1"/>
    <col min="8730" max="8730" width="28.42578125" style="518" customWidth="1"/>
    <col min="8731" max="8731" width="32.7109375" style="518" customWidth="1"/>
    <col min="8732" max="8978" width="8.85546875" style="518"/>
    <col min="8979" max="8979" width="20.140625" style="518" customWidth="1"/>
    <col min="8980" max="8980" width="18.85546875" style="518" customWidth="1"/>
    <col min="8981" max="8981" width="45" style="518" customWidth="1"/>
    <col min="8982" max="8982" width="50.7109375" style="518" customWidth="1"/>
    <col min="8983" max="8983" width="13.7109375" style="518" customWidth="1"/>
    <col min="8984" max="8984" width="14.42578125" style="518" customWidth="1"/>
    <col min="8985" max="8985" width="11.7109375" style="518" customWidth="1"/>
    <col min="8986" max="8986" width="28.42578125" style="518" customWidth="1"/>
    <col min="8987" max="8987" width="32.7109375" style="518" customWidth="1"/>
    <col min="8988" max="9234" width="8.85546875" style="518"/>
    <col min="9235" max="9235" width="20.140625" style="518" customWidth="1"/>
    <col min="9236" max="9236" width="18.85546875" style="518" customWidth="1"/>
    <col min="9237" max="9237" width="45" style="518" customWidth="1"/>
    <col min="9238" max="9238" width="50.7109375" style="518" customWidth="1"/>
    <col min="9239" max="9239" width="13.7109375" style="518" customWidth="1"/>
    <col min="9240" max="9240" width="14.42578125" style="518" customWidth="1"/>
    <col min="9241" max="9241" width="11.7109375" style="518" customWidth="1"/>
    <col min="9242" max="9242" width="28.42578125" style="518" customWidth="1"/>
    <col min="9243" max="9243" width="32.7109375" style="518" customWidth="1"/>
    <col min="9244" max="9490" width="8.85546875" style="518"/>
    <col min="9491" max="9491" width="20.140625" style="518" customWidth="1"/>
    <col min="9492" max="9492" width="18.85546875" style="518" customWidth="1"/>
    <col min="9493" max="9493" width="45" style="518" customWidth="1"/>
    <col min="9494" max="9494" width="50.7109375" style="518" customWidth="1"/>
    <col min="9495" max="9495" width="13.7109375" style="518" customWidth="1"/>
    <col min="9496" max="9496" width="14.42578125" style="518" customWidth="1"/>
    <col min="9497" max="9497" width="11.7109375" style="518" customWidth="1"/>
    <col min="9498" max="9498" width="28.42578125" style="518" customWidth="1"/>
    <col min="9499" max="9499" width="32.7109375" style="518" customWidth="1"/>
    <col min="9500" max="9746" width="8.85546875" style="518"/>
    <col min="9747" max="9747" width="20.140625" style="518" customWidth="1"/>
    <col min="9748" max="9748" width="18.85546875" style="518" customWidth="1"/>
    <col min="9749" max="9749" width="45" style="518" customWidth="1"/>
    <col min="9750" max="9750" width="50.7109375" style="518" customWidth="1"/>
    <col min="9751" max="9751" width="13.7109375" style="518" customWidth="1"/>
    <col min="9752" max="9752" width="14.42578125" style="518" customWidth="1"/>
    <col min="9753" max="9753" width="11.7109375" style="518" customWidth="1"/>
    <col min="9754" max="9754" width="28.42578125" style="518" customWidth="1"/>
    <col min="9755" max="9755" width="32.7109375" style="518" customWidth="1"/>
    <col min="9756" max="10002" width="8.85546875" style="518"/>
    <col min="10003" max="10003" width="20.140625" style="518" customWidth="1"/>
    <col min="10004" max="10004" width="18.85546875" style="518" customWidth="1"/>
    <col min="10005" max="10005" width="45" style="518" customWidth="1"/>
    <col min="10006" max="10006" width="50.7109375" style="518" customWidth="1"/>
    <col min="10007" max="10007" width="13.7109375" style="518" customWidth="1"/>
    <col min="10008" max="10008" width="14.42578125" style="518" customWidth="1"/>
    <col min="10009" max="10009" width="11.7109375" style="518" customWidth="1"/>
    <col min="10010" max="10010" width="28.42578125" style="518" customWidth="1"/>
    <col min="10011" max="10011" width="32.7109375" style="518" customWidth="1"/>
    <col min="10012" max="10258" width="8.85546875" style="518"/>
    <col min="10259" max="10259" width="20.140625" style="518" customWidth="1"/>
    <col min="10260" max="10260" width="18.85546875" style="518" customWidth="1"/>
    <col min="10261" max="10261" width="45" style="518" customWidth="1"/>
    <col min="10262" max="10262" width="50.7109375" style="518" customWidth="1"/>
    <col min="10263" max="10263" width="13.7109375" style="518" customWidth="1"/>
    <col min="10264" max="10264" width="14.42578125" style="518" customWidth="1"/>
    <col min="10265" max="10265" width="11.7109375" style="518" customWidth="1"/>
    <col min="10266" max="10266" width="28.42578125" style="518" customWidth="1"/>
    <col min="10267" max="10267" width="32.7109375" style="518" customWidth="1"/>
    <col min="10268" max="10514" width="8.85546875" style="518"/>
    <col min="10515" max="10515" width="20.140625" style="518" customWidth="1"/>
    <col min="10516" max="10516" width="18.85546875" style="518" customWidth="1"/>
    <col min="10517" max="10517" width="45" style="518" customWidth="1"/>
    <col min="10518" max="10518" width="50.7109375" style="518" customWidth="1"/>
    <col min="10519" max="10519" width="13.7109375" style="518" customWidth="1"/>
    <col min="10520" max="10520" width="14.42578125" style="518" customWidth="1"/>
    <col min="10521" max="10521" width="11.7109375" style="518" customWidth="1"/>
    <col min="10522" max="10522" width="28.42578125" style="518" customWidth="1"/>
    <col min="10523" max="10523" width="32.7109375" style="518" customWidth="1"/>
    <col min="10524" max="10770" width="8.85546875" style="518"/>
    <col min="10771" max="10771" width="20.140625" style="518" customWidth="1"/>
    <col min="10772" max="10772" width="18.85546875" style="518" customWidth="1"/>
    <col min="10773" max="10773" width="45" style="518" customWidth="1"/>
    <col min="10774" max="10774" width="50.7109375" style="518" customWidth="1"/>
    <col min="10775" max="10775" width="13.7109375" style="518" customWidth="1"/>
    <col min="10776" max="10776" width="14.42578125" style="518" customWidth="1"/>
    <col min="10777" max="10777" width="11.7109375" style="518" customWidth="1"/>
    <col min="10778" max="10778" width="28.42578125" style="518" customWidth="1"/>
    <col min="10779" max="10779" width="32.7109375" style="518" customWidth="1"/>
    <col min="10780" max="11026" width="8.85546875" style="518"/>
    <col min="11027" max="11027" width="20.140625" style="518" customWidth="1"/>
    <col min="11028" max="11028" width="18.85546875" style="518" customWidth="1"/>
    <col min="11029" max="11029" width="45" style="518" customWidth="1"/>
    <col min="11030" max="11030" width="50.7109375" style="518" customWidth="1"/>
    <col min="11031" max="11031" width="13.7109375" style="518" customWidth="1"/>
    <col min="11032" max="11032" width="14.42578125" style="518" customWidth="1"/>
    <col min="11033" max="11033" width="11.7109375" style="518" customWidth="1"/>
    <col min="11034" max="11034" width="28.42578125" style="518" customWidth="1"/>
    <col min="11035" max="11035" width="32.7109375" style="518" customWidth="1"/>
    <col min="11036" max="11282" width="8.85546875" style="518"/>
    <col min="11283" max="11283" width="20.140625" style="518" customWidth="1"/>
    <col min="11284" max="11284" width="18.85546875" style="518" customWidth="1"/>
    <col min="11285" max="11285" width="45" style="518" customWidth="1"/>
    <col min="11286" max="11286" width="50.7109375" style="518" customWidth="1"/>
    <col min="11287" max="11287" width="13.7109375" style="518" customWidth="1"/>
    <col min="11288" max="11288" width="14.42578125" style="518" customWidth="1"/>
    <col min="11289" max="11289" width="11.7109375" style="518" customWidth="1"/>
    <col min="11290" max="11290" width="28.42578125" style="518" customWidth="1"/>
    <col min="11291" max="11291" width="32.7109375" style="518" customWidth="1"/>
    <col min="11292" max="11538" width="8.85546875" style="518"/>
    <col min="11539" max="11539" width="20.140625" style="518" customWidth="1"/>
    <col min="11540" max="11540" width="18.85546875" style="518" customWidth="1"/>
    <col min="11541" max="11541" width="45" style="518" customWidth="1"/>
    <col min="11542" max="11542" width="50.7109375" style="518" customWidth="1"/>
    <col min="11543" max="11543" width="13.7109375" style="518" customWidth="1"/>
    <col min="11544" max="11544" width="14.42578125" style="518" customWidth="1"/>
    <col min="11545" max="11545" width="11.7109375" style="518" customWidth="1"/>
    <col min="11546" max="11546" width="28.42578125" style="518" customWidth="1"/>
    <col min="11547" max="11547" width="32.7109375" style="518" customWidth="1"/>
    <col min="11548" max="11794" width="8.85546875" style="518"/>
    <col min="11795" max="11795" width="20.140625" style="518" customWidth="1"/>
    <col min="11796" max="11796" width="18.85546875" style="518" customWidth="1"/>
    <col min="11797" max="11797" width="45" style="518" customWidth="1"/>
    <col min="11798" max="11798" width="50.7109375" style="518" customWidth="1"/>
    <col min="11799" max="11799" width="13.7109375" style="518" customWidth="1"/>
    <col min="11800" max="11800" width="14.42578125" style="518" customWidth="1"/>
    <col min="11801" max="11801" width="11.7109375" style="518" customWidth="1"/>
    <col min="11802" max="11802" width="28.42578125" style="518" customWidth="1"/>
    <col min="11803" max="11803" width="32.7109375" style="518" customWidth="1"/>
    <col min="11804" max="12050" width="8.85546875" style="518"/>
    <col min="12051" max="12051" width="20.140625" style="518" customWidth="1"/>
    <col min="12052" max="12052" width="18.85546875" style="518" customWidth="1"/>
    <col min="12053" max="12053" width="45" style="518" customWidth="1"/>
    <col min="12054" max="12054" width="50.7109375" style="518" customWidth="1"/>
    <col min="12055" max="12055" width="13.7109375" style="518" customWidth="1"/>
    <col min="12056" max="12056" width="14.42578125" style="518" customWidth="1"/>
    <col min="12057" max="12057" width="11.7109375" style="518" customWidth="1"/>
    <col min="12058" max="12058" width="28.42578125" style="518" customWidth="1"/>
    <col min="12059" max="12059" width="32.7109375" style="518" customWidth="1"/>
    <col min="12060" max="12306" width="8.85546875" style="518"/>
    <col min="12307" max="12307" width="20.140625" style="518" customWidth="1"/>
    <col min="12308" max="12308" width="18.85546875" style="518" customWidth="1"/>
    <col min="12309" max="12309" width="45" style="518" customWidth="1"/>
    <col min="12310" max="12310" width="50.7109375" style="518" customWidth="1"/>
    <col min="12311" max="12311" width="13.7109375" style="518" customWidth="1"/>
    <col min="12312" max="12312" width="14.42578125" style="518" customWidth="1"/>
    <col min="12313" max="12313" width="11.7109375" style="518" customWidth="1"/>
    <col min="12314" max="12314" width="28.42578125" style="518" customWidth="1"/>
    <col min="12315" max="12315" width="32.7109375" style="518" customWidth="1"/>
    <col min="12316" max="12562" width="8.85546875" style="518"/>
    <col min="12563" max="12563" width="20.140625" style="518" customWidth="1"/>
    <col min="12564" max="12564" width="18.85546875" style="518" customWidth="1"/>
    <col min="12565" max="12565" width="45" style="518" customWidth="1"/>
    <col min="12566" max="12566" width="50.7109375" style="518" customWidth="1"/>
    <col min="12567" max="12567" width="13.7109375" style="518" customWidth="1"/>
    <col min="12568" max="12568" width="14.42578125" style="518" customWidth="1"/>
    <col min="12569" max="12569" width="11.7109375" style="518" customWidth="1"/>
    <col min="12570" max="12570" width="28.42578125" style="518" customWidth="1"/>
    <col min="12571" max="12571" width="32.7109375" style="518" customWidth="1"/>
    <col min="12572" max="12818" width="8.85546875" style="518"/>
    <col min="12819" max="12819" width="20.140625" style="518" customWidth="1"/>
    <col min="12820" max="12820" width="18.85546875" style="518" customWidth="1"/>
    <col min="12821" max="12821" width="45" style="518" customWidth="1"/>
    <col min="12822" max="12822" width="50.7109375" style="518" customWidth="1"/>
    <col min="12823" max="12823" width="13.7109375" style="518" customWidth="1"/>
    <col min="12824" max="12824" width="14.42578125" style="518" customWidth="1"/>
    <col min="12825" max="12825" width="11.7109375" style="518" customWidth="1"/>
    <col min="12826" max="12826" width="28.42578125" style="518" customWidth="1"/>
    <col min="12827" max="12827" width="32.7109375" style="518" customWidth="1"/>
    <col min="12828" max="13074" width="8.85546875" style="518"/>
    <col min="13075" max="13075" width="20.140625" style="518" customWidth="1"/>
    <col min="13076" max="13076" width="18.85546875" style="518" customWidth="1"/>
    <col min="13077" max="13077" width="45" style="518" customWidth="1"/>
    <col min="13078" max="13078" width="50.7109375" style="518" customWidth="1"/>
    <col min="13079" max="13079" width="13.7109375" style="518" customWidth="1"/>
    <col min="13080" max="13080" width="14.42578125" style="518" customWidth="1"/>
    <col min="13081" max="13081" width="11.7109375" style="518" customWidth="1"/>
    <col min="13082" max="13082" width="28.42578125" style="518" customWidth="1"/>
    <col min="13083" max="13083" width="32.7109375" style="518" customWidth="1"/>
    <col min="13084" max="13330" width="8.85546875" style="518"/>
    <col min="13331" max="13331" width="20.140625" style="518" customWidth="1"/>
    <col min="13332" max="13332" width="18.85546875" style="518" customWidth="1"/>
    <col min="13333" max="13333" width="45" style="518" customWidth="1"/>
    <col min="13334" max="13334" width="50.7109375" style="518" customWidth="1"/>
    <col min="13335" max="13335" width="13.7109375" style="518" customWidth="1"/>
    <col min="13336" max="13336" width="14.42578125" style="518" customWidth="1"/>
    <col min="13337" max="13337" width="11.7109375" style="518" customWidth="1"/>
    <col min="13338" max="13338" width="28.42578125" style="518" customWidth="1"/>
    <col min="13339" max="13339" width="32.7109375" style="518" customWidth="1"/>
    <col min="13340" max="13586" width="8.85546875" style="518"/>
    <col min="13587" max="13587" width="20.140625" style="518" customWidth="1"/>
    <col min="13588" max="13588" width="18.85546875" style="518" customWidth="1"/>
    <col min="13589" max="13589" width="45" style="518" customWidth="1"/>
    <col min="13590" max="13590" width="50.7109375" style="518" customWidth="1"/>
    <col min="13591" max="13591" width="13.7109375" style="518" customWidth="1"/>
    <col min="13592" max="13592" width="14.42578125" style="518" customWidth="1"/>
    <col min="13593" max="13593" width="11.7109375" style="518" customWidth="1"/>
    <col min="13594" max="13594" width="28.42578125" style="518" customWidth="1"/>
    <col min="13595" max="13595" width="32.7109375" style="518" customWidth="1"/>
    <col min="13596" max="13842" width="8.85546875" style="518"/>
    <col min="13843" max="13843" width="20.140625" style="518" customWidth="1"/>
    <col min="13844" max="13844" width="18.85546875" style="518" customWidth="1"/>
    <col min="13845" max="13845" width="45" style="518" customWidth="1"/>
    <col min="13846" max="13846" width="50.7109375" style="518" customWidth="1"/>
    <col min="13847" max="13847" width="13.7109375" style="518" customWidth="1"/>
    <col min="13848" max="13848" width="14.42578125" style="518" customWidth="1"/>
    <col min="13849" max="13849" width="11.7109375" style="518" customWidth="1"/>
    <col min="13850" max="13850" width="28.42578125" style="518" customWidth="1"/>
    <col min="13851" max="13851" width="32.7109375" style="518" customWidth="1"/>
    <col min="13852" max="14098" width="8.85546875" style="518"/>
    <col min="14099" max="14099" width="20.140625" style="518" customWidth="1"/>
    <col min="14100" max="14100" width="18.85546875" style="518" customWidth="1"/>
    <col min="14101" max="14101" width="45" style="518" customWidth="1"/>
    <col min="14102" max="14102" width="50.7109375" style="518" customWidth="1"/>
    <col min="14103" max="14103" width="13.7109375" style="518" customWidth="1"/>
    <col min="14104" max="14104" width="14.42578125" style="518" customWidth="1"/>
    <col min="14105" max="14105" width="11.7109375" style="518" customWidth="1"/>
    <col min="14106" max="14106" width="28.42578125" style="518" customWidth="1"/>
    <col min="14107" max="14107" width="32.7109375" style="518" customWidth="1"/>
    <col min="14108" max="14354" width="8.85546875" style="518"/>
    <col min="14355" max="14355" width="20.140625" style="518" customWidth="1"/>
    <col min="14356" max="14356" width="18.85546875" style="518" customWidth="1"/>
    <col min="14357" max="14357" width="45" style="518" customWidth="1"/>
    <col min="14358" max="14358" width="50.7109375" style="518" customWidth="1"/>
    <col min="14359" max="14359" width="13.7109375" style="518" customWidth="1"/>
    <col min="14360" max="14360" width="14.42578125" style="518" customWidth="1"/>
    <col min="14361" max="14361" width="11.7109375" style="518" customWidth="1"/>
    <col min="14362" max="14362" width="28.42578125" style="518" customWidth="1"/>
    <col min="14363" max="14363" width="32.7109375" style="518" customWidth="1"/>
    <col min="14364" max="14610" width="8.85546875" style="518"/>
    <col min="14611" max="14611" width="20.140625" style="518" customWidth="1"/>
    <col min="14612" max="14612" width="18.85546875" style="518" customWidth="1"/>
    <col min="14613" max="14613" width="45" style="518" customWidth="1"/>
    <col min="14614" max="14614" width="50.7109375" style="518" customWidth="1"/>
    <col min="14615" max="14615" width="13.7109375" style="518" customWidth="1"/>
    <col min="14616" max="14616" width="14.42578125" style="518" customWidth="1"/>
    <col min="14617" max="14617" width="11.7109375" style="518" customWidth="1"/>
    <col min="14618" max="14618" width="28.42578125" style="518" customWidth="1"/>
    <col min="14619" max="14619" width="32.7109375" style="518" customWidth="1"/>
    <col min="14620" max="14866" width="8.85546875" style="518"/>
    <col min="14867" max="14867" width="20.140625" style="518" customWidth="1"/>
    <col min="14868" max="14868" width="18.85546875" style="518" customWidth="1"/>
    <col min="14869" max="14869" width="45" style="518" customWidth="1"/>
    <col min="14870" max="14870" width="50.7109375" style="518" customWidth="1"/>
    <col min="14871" max="14871" width="13.7109375" style="518" customWidth="1"/>
    <col min="14872" max="14872" width="14.42578125" style="518" customWidth="1"/>
    <col min="14873" max="14873" width="11.7109375" style="518" customWidth="1"/>
    <col min="14874" max="14874" width="28.42578125" style="518" customWidth="1"/>
    <col min="14875" max="14875" width="32.7109375" style="518" customWidth="1"/>
    <col min="14876" max="15122" width="8.85546875" style="518"/>
    <col min="15123" max="15123" width="20.140625" style="518" customWidth="1"/>
    <col min="15124" max="15124" width="18.85546875" style="518" customWidth="1"/>
    <col min="15125" max="15125" width="45" style="518" customWidth="1"/>
    <col min="15126" max="15126" width="50.7109375" style="518" customWidth="1"/>
    <col min="15127" max="15127" width="13.7109375" style="518" customWidth="1"/>
    <col min="15128" max="15128" width="14.42578125" style="518" customWidth="1"/>
    <col min="15129" max="15129" width="11.7109375" style="518" customWidth="1"/>
    <col min="15130" max="15130" width="28.42578125" style="518" customWidth="1"/>
    <col min="15131" max="15131" width="32.7109375" style="518" customWidth="1"/>
    <col min="15132" max="15378" width="8.85546875" style="518"/>
    <col min="15379" max="15379" width="20.140625" style="518" customWidth="1"/>
    <col min="15380" max="15380" width="18.85546875" style="518" customWidth="1"/>
    <col min="15381" max="15381" width="45" style="518" customWidth="1"/>
    <col min="15382" max="15382" width="50.7109375" style="518" customWidth="1"/>
    <col min="15383" max="15383" width="13.7109375" style="518" customWidth="1"/>
    <col min="15384" max="15384" width="14.42578125" style="518" customWidth="1"/>
    <col min="15385" max="15385" width="11.7109375" style="518" customWidth="1"/>
    <col min="15386" max="15386" width="28.42578125" style="518" customWidth="1"/>
    <col min="15387" max="15387" width="32.7109375" style="518" customWidth="1"/>
    <col min="15388" max="15634" width="8.85546875" style="518"/>
    <col min="15635" max="15635" width="20.140625" style="518" customWidth="1"/>
    <col min="15636" max="15636" width="18.85546875" style="518" customWidth="1"/>
    <col min="15637" max="15637" width="45" style="518" customWidth="1"/>
    <col min="15638" max="15638" width="50.7109375" style="518" customWidth="1"/>
    <col min="15639" max="15639" width="13.7109375" style="518" customWidth="1"/>
    <col min="15640" max="15640" width="14.42578125" style="518" customWidth="1"/>
    <col min="15641" max="15641" width="11.7109375" style="518" customWidth="1"/>
    <col min="15642" max="15642" width="28.42578125" style="518" customWidth="1"/>
    <col min="15643" max="15643" width="32.7109375" style="518" customWidth="1"/>
    <col min="15644" max="15890" width="8.85546875" style="518"/>
    <col min="15891" max="15891" width="20.140625" style="518" customWidth="1"/>
    <col min="15892" max="15892" width="18.85546875" style="518" customWidth="1"/>
    <col min="15893" max="15893" width="45" style="518" customWidth="1"/>
    <col min="15894" max="15894" width="50.7109375" style="518" customWidth="1"/>
    <col min="15895" max="15895" width="13.7109375" style="518" customWidth="1"/>
    <col min="15896" max="15896" width="14.42578125" style="518" customWidth="1"/>
    <col min="15897" max="15897" width="11.7109375" style="518" customWidth="1"/>
    <col min="15898" max="15898" width="28.42578125" style="518" customWidth="1"/>
    <col min="15899" max="15899" width="32.7109375" style="518" customWidth="1"/>
    <col min="15900" max="16146" width="8.85546875" style="518"/>
    <col min="16147" max="16147" width="20.140625" style="518" customWidth="1"/>
    <col min="16148" max="16148" width="18.85546875" style="518" customWidth="1"/>
    <col min="16149" max="16149" width="45" style="518" customWidth="1"/>
    <col min="16150" max="16150" width="50.7109375" style="518" customWidth="1"/>
    <col min="16151" max="16151" width="13.7109375" style="518" customWidth="1"/>
    <col min="16152" max="16152" width="14.42578125" style="518" customWidth="1"/>
    <col min="16153" max="16153" width="11.7109375" style="518" customWidth="1"/>
    <col min="16154" max="16154" width="28.42578125" style="518" customWidth="1"/>
    <col min="16155" max="16155" width="32.7109375" style="518" customWidth="1"/>
    <col min="16156" max="16384" width="8.85546875" style="518"/>
  </cols>
  <sheetData>
    <row r="1" spans="1:34" ht="32.1" customHeight="1" x14ac:dyDescent="0.2">
      <c r="B1" s="684"/>
      <c r="C1" s="677" t="s">
        <v>1291</v>
      </c>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row>
    <row r="2" spans="1:34" customFormat="1" ht="32.1" customHeight="1" thickBot="1" x14ac:dyDescent="0.25">
      <c r="A2" s="359"/>
      <c r="B2" s="685"/>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330"/>
    </row>
    <row r="3" spans="1:34" customFormat="1" ht="14.1" customHeight="1" thickTop="1" x14ac:dyDescent="0.2">
      <c r="A3" s="481"/>
      <c r="B3" s="482"/>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330"/>
    </row>
    <row r="4" spans="1:34" hidden="1" x14ac:dyDescent="0.2">
      <c r="A4" s="478"/>
      <c r="B4" s="478"/>
      <c r="C4" s="479"/>
      <c r="D4" s="478"/>
      <c r="E4" s="478"/>
      <c r="F4" s="478"/>
      <c r="G4" s="478"/>
      <c r="H4" s="478"/>
      <c r="I4" s="478"/>
      <c r="J4" s="478"/>
      <c r="K4" s="478"/>
      <c r="L4" s="478"/>
      <c r="M4" s="478"/>
      <c r="N4" s="478"/>
      <c r="O4" s="478"/>
      <c r="P4" s="478"/>
      <c r="Q4" s="478"/>
      <c r="R4" s="478"/>
      <c r="S4" s="478"/>
      <c r="T4" s="478"/>
      <c r="U4" s="478"/>
      <c r="V4" s="478"/>
      <c r="W4" s="478"/>
      <c r="X4" s="478"/>
      <c r="Y4" s="355"/>
      <c r="Z4" s="518"/>
      <c r="AA4" s="518"/>
      <c r="AB4" s="688" t="s">
        <v>1283</v>
      </c>
      <c r="AC4" s="689"/>
      <c r="AD4" s="689"/>
      <c r="AE4" s="690"/>
    </row>
    <row r="5" spans="1:34" ht="18.95" hidden="1" customHeight="1" x14ac:dyDescent="0.2">
      <c r="A5" s="478"/>
      <c r="B5" s="691" t="s">
        <v>1562</v>
      </c>
      <c r="C5" s="486" t="s">
        <v>1279</v>
      </c>
      <c r="D5" s="716" t="s">
        <v>1561</v>
      </c>
      <c r="E5" s="716"/>
      <c r="F5" s="716"/>
      <c r="G5" s="716"/>
      <c r="H5" s="716"/>
      <c r="I5" s="716"/>
      <c r="J5" s="716"/>
      <c r="K5" s="716"/>
      <c r="L5" s="716"/>
      <c r="M5" s="716"/>
      <c r="N5" s="716"/>
      <c r="O5" s="716"/>
      <c r="P5" s="716"/>
      <c r="Q5" s="716"/>
      <c r="R5" s="716"/>
      <c r="S5" s="716"/>
      <c r="T5" s="716"/>
      <c r="U5" s="716"/>
      <c r="V5" s="716"/>
      <c r="W5" s="716"/>
      <c r="X5" s="716"/>
      <c r="Y5" s="355"/>
      <c r="Z5" s="518"/>
      <c r="AA5" s="721" t="s">
        <v>1282</v>
      </c>
      <c r="AB5" s="693">
        <v>1</v>
      </c>
      <c r="AC5" s="693">
        <v>2</v>
      </c>
      <c r="AD5" s="693">
        <v>3</v>
      </c>
      <c r="AE5" s="693">
        <v>4</v>
      </c>
    </row>
    <row r="6" spans="1:34" ht="18.95" hidden="1" customHeight="1" x14ac:dyDescent="0.2">
      <c r="A6" s="478"/>
      <c r="B6" s="692"/>
      <c r="C6" s="486" t="s">
        <v>1276</v>
      </c>
      <c r="D6" s="716" t="s">
        <v>1323</v>
      </c>
      <c r="E6" s="716"/>
      <c r="F6" s="716"/>
      <c r="G6" s="716"/>
      <c r="H6" s="716"/>
      <c r="I6" s="716"/>
      <c r="J6" s="716"/>
      <c r="K6" s="716"/>
      <c r="L6" s="716"/>
      <c r="M6" s="716"/>
      <c r="N6" s="716"/>
      <c r="O6" s="716"/>
      <c r="P6" s="716"/>
      <c r="Q6" s="716"/>
      <c r="R6" s="716"/>
      <c r="S6" s="716"/>
      <c r="T6" s="716"/>
      <c r="U6" s="716"/>
      <c r="V6" s="716"/>
      <c r="W6" s="716"/>
      <c r="X6" s="716"/>
      <c r="Y6" s="355"/>
      <c r="AA6" s="721"/>
      <c r="AB6" s="694"/>
      <c r="AC6" s="694"/>
      <c r="AD6" s="694"/>
      <c r="AE6" s="694"/>
    </row>
    <row r="7" spans="1:34" ht="24.95" hidden="1" customHeight="1" x14ac:dyDescent="0.2">
      <c r="A7" s="478"/>
      <c r="B7" s="692"/>
      <c r="C7" s="486" t="s">
        <v>1274</v>
      </c>
      <c r="D7" s="717">
        <v>42887</v>
      </c>
      <c r="E7" s="717"/>
      <c r="F7" s="717"/>
      <c r="G7" s="717"/>
      <c r="H7" s="717"/>
      <c r="I7" s="717"/>
      <c r="J7" s="717"/>
      <c r="K7" s="717"/>
      <c r="L7" s="717"/>
      <c r="M7" s="717"/>
      <c r="N7" s="717"/>
      <c r="O7" s="717"/>
      <c r="P7" s="717"/>
      <c r="Q7" s="717"/>
      <c r="R7" s="717"/>
      <c r="S7" s="717"/>
      <c r="T7" s="717"/>
      <c r="U7" s="717"/>
      <c r="V7" s="717"/>
      <c r="W7" s="717"/>
      <c r="X7" s="718"/>
      <c r="Y7" s="355"/>
      <c r="AA7" s="478">
        <v>1</v>
      </c>
      <c r="AB7" s="394">
        <v>1</v>
      </c>
      <c r="AC7" s="394">
        <v>2</v>
      </c>
      <c r="AD7" s="394">
        <v>3</v>
      </c>
      <c r="AE7" s="394">
        <v>4</v>
      </c>
    </row>
    <row r="8" spans="1:34" ht="24.95" hidden="1" customHeight="1" x14ac:dyDescent="0.2">
      <c r="A8" s="478"/>
      <c r="B8" s="486" t="s">
        <v>1272</v>
      </c>
      <c r="C8" s="695"/>
      <c r="D8" s="696"/>
      <c r="E8" s="696"/>
      <c r="F8" s="696"/>
      <c r="G8" s="696"/>
      <c r="H8" s="696"/>
      <c r="I8" s="696"/>
      <c r="J8" s="696"/>
      <c r="K8" s="696"/>
      <c r="L8" s="696"/>
      <c r="M8" s="696"/>
      <c r="N8" s="696"/>
      <c r="O8" s="696"/>
      <c r="P8" s="696"/>
      <c r="Q8" s="696"/>
      <c r="R8" s="696"/>
      <c r="S8" s="696"/>
      <c r="T8" s="696"/>
      <c r="U8" s="696"/>
      <c r="V8" s="696"/>
      <c r="W8" s="696"/>
      <c r="X8" s="696"/>
      <c r="Y8" s="355"/>
      <c r="AA8" s="478">
        <v>2</v>
      </c>
      <c r="AB8" s="394">
        <v>2</v>
      </c>
      <c r="AC8" s="394">
        <v>4</v>
      </c>
      <c r="AD8" s="394">
        <v>6</v>
      </c>
      <c r="AE8" s="394">
        <v>8</v>
      </c>
    </row>
    <row r="9" spans="1:34" ht="24.95" hidden="1" customHeight="1" x14ac:dyDescent="0.2">
      <c r="A9" s="478"/>
      <c r="B9" s="486" t="s">
        <v>1273</v>
      </c>
      <c r="C9" s="695"/>
      <c r="D9" s="696"/>
      <c r="E9" s="696"/>
      <c r="F9" s="696"/>
      <c r="G9" s="696"/>
      <c r="H9" s="696"/>
      <c r="I9" s="696"/>
      <c r="J9" s="696"/>
      <c r="K9" s="696"/>
      <c r="L9" s="696"/>
      <c r="M9" s="696"/>
      <c r="N9" s="696"/>
      <c r="O9" s="696"/>
      <c r="P9" s="696"/>
      <c r="Q9" s="696"/>
      <c r="R9" s="696"/>
      <c r="S9" s="696"/>
      <c r="T9" s="696"/>
      <c r="U9" s="696"/>
      <c r="V9" s="696"/>
      <c r="W9" s="696"/>
      <c r="X9" s="696"/>
      <c r="Y9" s="355"/>
      <c r="AA9" s="478">
        <v>3</v>
      </c>
      <c r="AB9" s="394">
        <v>3</v>
      </c>
      <c r="AC9" s="394">
        <v>6</v>
      </c>
      <c r="AD9" s="394">
        <v>9</v>
      </c>
      <c r="AE9" s="394">
        <v>12</v>
      </c>
    </row>
    <row r="10" spans="1:34" ht="24.95" hidden="1" customHeight="1" x14ac:dyDescent="0.2">
      <c r="A10" s="478"/>
      <c r="B10" s="480"/>
      <c r="C10" s="480"/>
      <c r="D10" s="478"/>
      <c r="E10" s="478"/>
      <c r="F10" s="478"/>
      <c r="G10" s="478"/>
      <c r="H10" s="478"/>
      <c r="I10" s="478"/>
      <c r="J10" s="478"/>
      <c r="K10" s="478"/>
      <c r="L10" s="478"/>
      <c r="M10" s="478"/>
      <c r="N10" s="478"/>
      <c r="O10" s="478"/>
      <c r="P10" s="478"/>
      <c r="Q10" s="478"/>
      <c r="R10" s="478"/>
      <c r="S10" s="478"/>
      <c r="T10" s="478"/>
      <c r="U10" s="478"/>
      <c r="V10" s="478"/>
      <c r="W10" s="478"/>
      <c r="Y10" s="478"/>
      <c r="AA10" s="478">
        <v>4</v>
      </c>
      <c r="AB10" s="503">
        <v>4</v>
      </c>
      <c r="AC10" s="503">
        <v>8</v>
      </c>
      <c r="AD10" s="503">
        <v>12</v>
      </c>
      <c r="AE10" s="503">
        <v>16</v>
      </c>
    </row>
    <row r="11" spans="1:34" ht="24.95" hidden="1" customHeight="1" x14ac:dyDescent="0.2">
      <c r="A11" s="478"/>
      <c r="B11" s="486" t="s">
        <v>1324</v>
      </c>
      <c r="C11" s="697"/>
      <c r="D11" s="698"/>
      <c r="E11" s="698"/>
      <c r="F11" s="698"/>
      <c r="G11" s="698"/>
      <c r="H11" s="698"/>
      <c r="I11" s="698"/>
      <c r="J11" s="698"/>
      <c r="K11" s="698"/>
      <c r="L11" s="698"/>
      <c r="M11" s="698"/>
      <c r="N11" s="698"/>
      <c r="O11" s="698"/>
      <c r="P11" s="698"/>
      <c r="Q11" s="698"/>
      <c r="R11" s="698"/>
      <c r="S11" s="698"/>
      <c r="T11" s="698"/>
      <c r="U11" s="698"/>
      <c r="V11" s="698"/>
      <c r="W11" s="698"/>
      <c r="X11" s="698"/>
      <c r="Y11" s="696"/>
      <c r="Z11" s="696"/>
      <c r="AA11" s="696"/>
      <c r="AB11" s="696"/>
      <c r="AC11" s="696"/>
      <c r="AD11" s="696"/>
      <c r="AE11" s="696"/>
    </row>
    <row r="12" spans="1:34" ht="24" customHeight="1" x14ac:dyDescent="0.2">
      <c r="A12" s="478"/>
      <c r="B12" s="478"/>
      <c r="C12" s="479"/>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row>
    <row r="13" spans="1:34" ht="13.5" x14ac:dyDescent="0.2">
      <c r="A13" s="699" t="s">
        <v>1286</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row>
    <row r="14" spans="1:34" ht="13.5" x14ac:dyDescent="0.2">
      <c r="A14" s="719" t="s">
        <v>740</v>
      </c>
      <c r="B14" s="719" t="s">
        <v>800</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09"/>
      <c r="AC14" s="519"/>
      <c r="AD14" s="519"/>
      <c r="AE14" s="519"/>
    </row>
    <row r="15" spans="1:34" ht="129.94999999999999" customHeight="1" x14ac:dyDescent="0.2">
      <c r="A15" s="720"/>
      <c r="B15" s="720"/>
      <c r="C15" s="358" t="s">
        <v>801</v>
      </c>
      <c r="D15" s="484" t="s">
        <v>794</v>
      </c>
      <c r="E15" s="510" t="str">
        <f>VLOOKUP(E18,'Mappatura processi'!$B$5:$AC$203,2,FALSE)</f>
        <v>Leadership e governance</v>
      </c>
      <c r="F15" s="510" t="str">
        <f>VLOOKUP(F18,'Mappatura processi'!$B$5:$AC$203,2,FALSE)</f>
        <v>Standard di comportamento</v>
      </c>
      <c r="G15" s="510" t="str">
        <f>VLOOKUP(G18,'Mappatura processi'!$B$5:$AC$203,2,FALSE)</f>
        <v>Comunicazione</v>
      </c>
      <c r="H15" s="510" t="str">
        <f>VLOOKUP(H18,'Mappatura processi'!$B$5:$AC$203,2,FALSE)</f>
        <v>Formazione</v>
      </c>
      <c r="I15" s="510" t="str">
        <f>VLOOKUP(I18,'Mappatura processi'!$B$5:$AC$203,2,FALSE)</f>
        <v>Valutazione delle performance</v>
      </c>
      <c r="J15" s="510" t="str">
        <f>VLOOKUP(J18,'Mappatura processi'!$B$5:$AC$203,2,FALSE)</f>
        <v>Reazione alle violazioni</v>
      </c>
      <c r="K15" s="510" t="e">
        <f>VLOOKUP(K18,'Mappatura processi'!$B$5:$AC$203,2,FALSE)</f>
        <v>#N/A</v>
      </c>
      <c r="L15" s="510" t="e">
        <f>VLOOKUP(L18,'Mappatura processi'!$B$5:$AC$203,2,FALSE)</f>
        <v>#N/A</v>
      </c>
      <c r="M15" s="510" t="e">
        <f>VLOOKUP(M18,'Mappatura processi'!$B$5:$AC$203,2,FALSE)</f>
        <v>#N/A</v>
      </c>
      <c r="N15" s="510" t="e">
        <f>VLOOKUP(N18,'Mappatura processi'!$B$5:$AC$203,2,FALSE)</f>
        <v>#N/A</v>
      </c>
      <c r="O15" s="510" t="e">
        <f>VLOOKUP(O18,'Mappatura processi'!$B$5:$AC$203,2,FALSE)</f>
        <v>#N/A</v>
      </c>
      <c r="P15" s="510" t="e">
        <f>VLOOKUP(P18,'Mappatura processi'!$B$5:$AC$203,2,FALSE)</f>
        <v>#N/A</v>
      </c>
      <c r="Q15" s="510" t="e">
        <f>VLOOKUP(Q18,'Mappatura processi'!$B$5:$AC$203,2,FALSE)</f>
        <v>#N/A</v>
      </c>
      <c r="R15" s="510" t="e">
        <f>VLOOKUP(R18,'Mappatura processi'!$B$5:$AC$203,2,FALSE)</f>
        <v>#N/A</v>
      </c>
      <c r="S15" s="510" t="e">
        <f>VLOOKUP(S18,'Mappatura processi'!$B$5:$AC$203,2,FALSE)</f>
        <v>#N/A</v>
      </c>
      <c r="T15" s="510" t="e">
        <f>VLOOKUP(T18,'Mappatura processi'!$B$5:$AC$203,2,FALSE)</f>
        <v>#N/A</v>
      </c>
      <c r="U15" s="510" t="e">
        <f>VLOOKUP(U18,'Mappatura processi'!$B$5:$AC$203,2,FALSE)</f>
        <v>#N/A</v>
      </c>
      <c r="V15" s="510" t="e">
        <f>VLOOKUP(V18,'Mappatura processi'!$B$5:$AC$203,2,FALSE)</f>
        <v>#N/A</v>
      </c>
      <c r="W15" s="510" t="e">
        <f>VLOOKUP(W18,'Mappatura processi'!$B$5:$AC$203,2,FALSE)</f>
        <v>#N/A</v>
      </c>
      <c r="X15" s="510" t="e">
        <f>VLOOKUP(X18,'Mappatura processi'!$B$5:$AC$203,2,FALSE)</f>
        <v>#N/A</v>
      </c>
      <c r="Y15" s="396" t="s">
        <v>793</v>
      </c>
      <c r="AA15" s="484"/>
      <c r="AB15" s="495"/>
      <c r="AC15" s="484" t="s">
        <v>1284</v>
      </c>
      <c r="AD15" s="484" t="s">
        <v>1285</v>
      </c>
      <c r="AE15" s="484" t="s">
        <v>1142</v>
      </c>
      <c r="AF15" s="362" t="s">
        <v>741</v>
      </c>
      <c r="AG15" s="362" t="s">
        <v>742</v>
      </c>
      <c r="AH15" s="362" t="s">
        <v>791</v>
      </c>
    </row>
    <row r="16" spans="1:34" ht="57.95" hidden="1" customHeight="1" x14ac:dyDescent="0.2">
      <c r="A16" s="521"/>
      <c r="B16" s="521"/>
      <c r="C16" s="358"/>
      <c r="D16" s="484"/>
      <c r="E16" s="510" t="str">
        <f>VLOOKUP(E18,'Mappatura processi'!$B$5:$AC$203,28,FALSE)</f>
        <v>EFFICACI</v>
      </c>
      <c r="F16" s="510" t="str">
        <f>VLOOKUP(F18,'Mappatura processi'!$B$5:$AC$203,28,FALSE)</f>
        <v>EFFICACI</v>
      </c>
      <c r="G16" s="510" t="str">
        <f>VLOOKUP(G18,'Mappatura processi'!$B$5:$AC$203,28,FALSE)</f>
        <v>EFFICACI</v>
      </c>
      <c r="H16" s="510" t="str">
        <f>VLOOKUP(H18,'Mappatura processi'!$B$5:$AC$203,28,FALSE)</f>
        <v>EFFICACI</v>
      </c>
      <c r="I16" s="510" t="str">
        <f>VLOOKUP(I18,'Mappatura processi'!$B$5:$AC$203,28,FALSE)</f>
        <v>EFFICACI</v>
      </c>
      <c r="J16" s="510" t="str">
        <f>VLOOKUP(J18,'Mappatura processi'!$B$5:$AC$203,28,FALSE)</f>
        <v>EFFICACI</v>
      </c>
      <c r="K16" s="510" t="e">
        <f>VLOOKUP(K18,'Mappatura processi'!$B$5:$AC$203,28,FALSE)</f>
        <v>#N/A</v>
      </c>
      <c r="L16" s="510" t="e">
        <f>VLOOKUP(L18,'Mappatura processi'!$B$5:$AC$203,28,FALSE)</f>
        <v>#N/A</v>
      </c>
      <c r="M16" s="510" t="e">
        <f>VLOOKUP(M18,'Mappatura processi'!$B$5:$AC$203,28,FALSE)</f>
        <v>#N/A</v>
      </c>
      <c r="N16" s="510" t="e">
        <f>VLOOKUP(N18,'Mappatura processi'!$B$5:$AC$203,28,FALSE)</f>
        <v>#N/A</v>
      </c>
      <c r="O16" s="510" t="e">
        <f>VLOOKUP(O18,'Mappatura processi'!$B$5:$AC$203,28,FALSE)</f>
        <v>#N/A</v>
      </c>
      <c r="P16" s="510" t="e">
        <f>VLOOKUP(P18,'Mappatura processi'!$B$5:$AC$203,28,FALSE)</f>
        <v>#N/A</v>
      </c>
      <c r="Q16" s="510" t="e">
        <f>VLOOKUP(Q18,'Mappatura processi'!$B$5:$AC$203,28,FALSE)</f>
        <v>#N/A</v>
      </c>
      <c r="R16" s="510" t="e">
        <f>VLOOKUP(R18,'Mappatura processi'!$B$5:$AC$203,28,FALSE)</f>
        <v>#N/A</v>
      </c>
      <c r="S16" s="510" t="e">
        <f>VLOOKUP(S18,'Mappatura processi'!$B$5:$AC$203,28,FALSE)</f>
        <v>#N/A</v>
      </c>
      <c r="T16" s="510" t="e">
        <f>VLOOKUP(T18,'Mappatura processi'!$B$5:$AC$203,28,FALSE)</f>
        <v>#N/A</v>
      </c>
      <c r="U16" s="510" t="e">
        <f>VLOOKUP(U18,'Mappatura processi'!$B$5:$AC$203,28,FALSE)</f>
        <v>#N/A</v>
      </c>
      <c r="V16" s="510" t="e">
        <f>VLOOKUP(V18,'Mappatura processi'!$B$5:$AC$203,28,FALSE)</f>
        <v>#N/A</v>
      </c>
      <c r="W16" s="510" t="e">
        <f>VLOOKUP(W18,'Mappatura processi'!$B$5:$AC$203,28,FALSE)</f>
        <v>#N/A</v>
      </c>
      <c r="X16" s="510" t="e">
        <f>VLOOKUP(X18,'Mappatura processi'!$B$5:$AC$203,28,FALSE)</f>
        <v>#N/A</v>
      </c>
      <c r="Y16" s="396"/>
      <c r="AA16" s="516"/>
      <c r="AB16" s="495"/>
      <c r="AC16" s="484"/>
      <c r="AD16" s="484"/>
      <c r="AE16" s="484"/>
      <c r="AF16" s="362"/>
      <c r="AG16" s="362"/>
      <c r="AH16" s="362"/>
    </row>
    <row r="17" spans="1:34" ht="20.100000000000001" hidden="1" customHeight="1" x14ac:dyDescent="0.2">
      <c r="A17" s="521"/>
      <c r="B17" s="521"/>
      <c r="C17" s="358"/>
      <c r="D17" s="484"/>
      <c r="E17" s="510">
        <f>IF(E16="INEFFICACI",4,IF(E16="DA MIGLIORARE",3,IF(E16="EFFICACI",2,1)))</f>
        <v>2</v>
      </c>
      <c r="F17" s="510">
        <f t="shared" ref="F17:X17" si="0">IF(F16="INEFFICACI",4,IF(F16="DA MIGLIORARE",3,IF(F16="EFFICACI",2,1)))</f>
        <v>2</v>
      </c>
      <c r="G17" s="510">
        <f t="shared" si="0"/>
        <v>2</v>
      </c>
      <c r="H17" s="510">
        <f t="shared" si="0"/>
        <v>2</v>
      </c>
      <c r="I17" s="510">
        <f t="shared" si="0"/>
        <v>2</v>
      </c>
      <c r="J17" s="510">
        <f t="shared" si="0"/>
        <v>2</v>
      </c>
      <c r="K17" s="510" t="e">
        <f t="shared" si="0"/>
        <v>#N/A</v>
      </c>
      <c r="L17" s="510" t="e">
        <f t="shared" si="0"/>
        <v>#N/A</v>
      </c>
      <c r="M17" s="510" t="e">
        <f t="shared" si="0"/>
        <v>#N/A</v>
      </c>
      <c r="N17" s="510" t="e">
        <f t="shared" si="0"/>
        <v>#N/A</v>
      </c>
      <c r="O17" s="510" t="e">
        <f t="shared" si="0"/>
        <v>#N/A</v>
      </c>
      <c r="P17" s="510" t="e">
        <f t="shared" si="0"/>
        <v>#N/A</v>
      </c>
      <c r="Q17" s="510" t="e">
        <f t="shared" si="0"/>
        <v>#N/A</v>
      </c>
      <c r="R17" s="510" t="e">
        <f t="shared" si="0"/>
        <v>#N/A</v>
      </c>
      <c r="S17" s="510" t="e">
        <f t="shared" si="0"/>
        <v>#N/A</v>
      </c>
      <c r="T17" s="510" t="e">
        <f t="shared" si="0"/>
        <v>#N/A</v>
      </c>
      <c r="U17" s="510" t="e">
        <f t="shared" si="0"/>
        <v>#N/A</v>
      </c>
      <c r="V17" s="510" t="e">
        <f t="shared" si="0"/>
        <v>#N/A</v>
      </c>
      <c r="W17" s="510" t="e">
        <f t="shared" si="0"/>
        <v>#N/A</v>
      </c>
      <c r="X17" s="510" t="e">
        <f t="shared" si="0"/>
        <v>#N/A</v>
      </c>
      <c r="Y17" s="396"/>
      <c r="AA17" s="516"/>
      <c r="AB17" s="495"/>
      <c r="AC17" s="484"/>
      <c r="AD17" s="484"/>
      <c r="AE17" s="484"/>
      <c r="AF17" s="362"/>
      <c r="AG17" s="362"/>
      <c r="AH17" s="362"/>
    </row>
    <row r="18" spans="1:34" ht="20.100000000000001" hidden="1" customHeight="1" x14ac:dyDescent="0.2">
      <c r="A18" s="521"/>
      <c r="B18" s="521"/>
      <c r="C18" s="358"/>
      <c r="D18" s="484"/>
      <c r="E18" s="510" t="str">
        <f>CONCATENATE(E19,E20)</f>
        <v>I1</v>
      </c>
      <c r="F18" s="510" t="str">
        <f t="shared" ref="F18:X18" si="1">CONCATENATE(F19,F20)</f>
        <v>I2</v>
      </c>
      <c r="G18" s="510" t="str">
        <f t="shared" si="1"/>
        <v>I3</v>
      </c>
      <c r="H18" s="510" t="str">
        <f t="shared" si="1"/>
        <v>I4</v>
      </c>
      <c r="I18" s="510" t="str">
        <f t="shared" si="1"/>
        <v>I5</v>
      </c>
      <c r="J18" s="510" t="str">
        <f t="shared" si="1"/>
        <v>I6</v>
      </c>
      <c r="K18" s="510" t="str">
        <f t="shared" si="1"/>
        <v>I7</v>
      </c>
      <c r="L18" s="510" t="str">
        <f t="shared" si="1"/>
        <v>I8</v>
      </c>
      <c r="M18" s="510" t="str">
        <f t="shared" si="1"/>
        <v>I9</v>
      </c>
      <c r="N18" s="510" t="str">
        <f t="shared" si="1"/>
        <v>I10</v>
      </c>
      <c r="O18" s="510" t="str">
        <f t="shared" si="1"/>
        <v>I11</v>
      </c>
      <c r="P18" s="510" t="str">
        <f t="shared" si="1"/>
        <v>I12</v>
      </c>
      <c r="Q18" s="510" t="str">
        <f t="shared" si="1"/>
        <v>I13</v>
      </c>
      <c r="R18" s="510" t="str">
        <f t="shared" si="1"/>
        <v>I14</v>
      </c>
      <c r="S18" s="510" t="str">
        <f t="shared" si="1"/>
        <v>I15</v>
      </c>
      <c r="T18" s="510" t="str">
        <f t="shared" si="1"/>
        <v>I16</v>
      </c>
      <c r="U18" s="510" t="str">
        <f t="shared" si="1"/>
        <v>I17</v>
      </c>
      <c r="V18" s="510" t="str">
        <f t="shared" si="1"/>
        <v>I18</v>
      </c>
      <c r="W18" s="510" t="str">
        <f t="shared" si="1"/>
        <v>I19</v>
      </c>
      <c r="X18" s="510" t="str">
        <f t="shared" si="1"/>
        <v>I20</v>
      </c>
      <c r="Y18" s="396"/>
      <c r="AA18" s="516"/>
      <c r="AB18" s="495"/>
      <c r="AC18" s="484"/>
      <c r="AD18" s="484"/>
      <c r="AE18" s="484"/>
      <c r="AF18" s="362"/>
      <c r="AG18" s="362"/>
      <c r="AH18" s="362"/>
    </row>
    <row r="19" spans="1:34" ht="20.100000000000001" hidden="1" customHeight="1" x14ac:dyDescent="0.2">
      <c r="A19" s="521"/>
      <c r="B19" s="521"/>
      <c r="C19" s="358"/>
      <c r="D19" s="484"/>
      <c r="E19" s="510" t="str">
        <f>$D$5</f>
        <v>I</v>
      </c>
      <c r="F19" s="510" t="str">
        <f t="shared" ref="F19:X19" si="2">$D$5</f>
        <v>I</v>
      </c>
      <c r="G19" s="510" t="str">
        <f t="shared" si="2"/>
        <v>I</v>
      </c>
      <c r="H19" s="510" t="str">
        <f t="shared" si="2"/>
        <v>I</v>
      </c>
      <c r="I19" s="510" t="str">
        <f t="shared" si="2"/>
        <v>I</v>
      </c>
      <c r="J19" s="510" t="str">
        <f t="shared" si="2"/>
        <v>I</v>
      </c>
      <c r="K19" s="510" t="str">
        <f t="shared" si="2"/>
        <v>I</v>
      </c>
      <c r="L19" s="510" t="str">
        <f t="shared" si="2"/>
        <v>I</v>
      </c>
      <c r="M19" s="510" t="str">
        <f t="shared" si="2"/>
        <v>I</v>
      </c>
      <c r="N19" s="510" t="str">
        <f t="shared" si="2"/>
        <v>I</v>
      </c>
      <c r="O19" s="510" t="str">
        <f t="shared" si="2"/>
        <v>I</v>
      </c>
      <c r="P19" s="510" t="str">
        <f t="shared" si="2"/>
        <v>I</v>
      </c>
      <c r="Q19" s="510" t="str">
        <f t="shared" si="2"/>
        <v>I</v>
      </c>
      <c r="R19" s="510" t="str">
        <f t="shared" si="2"/>
        <v>I</v>
      </c>
      <c r="S19" s="510" t="str">
        <f t="shared" si="2"/>
        <v>I</v>
      </c>
      <c r="T19" s="510" t="str">
        <f t="shared" si="2"/>
        <v>I</v>
      </c>
      <c r="U19" s="510" t="str">
        <f t="shared" si="2"/>
        <v>I</v>
      </c>
      <c r="V19" s="510" t="str">
        <f t="shared" si="2"/>
        <v>I</v>
      </c>
      <c r="W19" s="510" t="str">
        <f t="shared" si="2"/>
        <v>I</v>
      </c>
      <c r="X19" s="510" t="str">
        <f t="shared" si="2"/>
        <v>I</v>
      </c>
      <c r="Y19" s="396"/>
      <c r="AA19" s="516"/>
      <c r="AB19" s="495"/>
      <c r="AC19" s="484"/>
      <c r="AD19" s="484"/>
      <c r="AE19" s="484"/>
      <c r="AF19" s="362"/>
      <c r="AG19" s="362"/>
      <c r="AH19" s="362"/>
    </row>
    <row r="20" spans="1:34" ht="20.100000000000001" hidden="1" customHeight="1" x14ac:dyDescent="0.2">
      <c r="A20" s="521"/>
      <c r="B20" s="521"/>
      <c r="C20" s="358"/>
      <c r="D20" s="484"/>
      <c r="E20" s="510">
        <v>1</v>
      </c>
      <c r="F20" s="510">
        <v>2</v>
      </c>
      <c r="G20" s="510">
        <v>3</v>
      </c>
      <c r="H20" s="510">
        <v>4</v>
      </c>
      <c r="I20" s="510">
        <v>5</v>
      </c>
      <c r="J20" s="510">
        <v>6</v>
      </c>
      <c r="K20" s="510">
        <v>7</v>
      </c>
      <c r="L20" s="510">
        <v>8</v>
      </c>
      <c r="M20" s="510">
        <v>9</v>
      </c>
      <c r="N20" s="510">
        <v>10</v>
      </c>
      <c r="O20" s="510">
        <v>11</v>
      </c>
      <c r="P20" s="510">
        <v>12</v>
      </c>
      <c r="Q20" s="510">
        <v>13</v>
      </c>
      <c r="R20" s="510">
        <v>14</v>
      </c>
      <c r="S20" s="510">
        <v>15</v>
      </c>
      <c r="T20" s="510">
        <v>16</v>
      </c>
      <c r="U20" s="510">
        <v>17</v>
      </c>
      <c r="V20" s="510">
        <v>18</v>
      </c>
      <c r="W20" s="510">
        <v>19</v>
      </c>
      <c r="X20" s="510">
        <v>20</v>
      </c>
      <c r="Y20" s="396"/>
      <c r="Z20" s="484"/>
      <c r="AA20" s="518"/>
      <c r="AB20" s="495"/>
      <c r="AC20" s="484"/>
      <c r="AD20" s="484"/>
      <c r="AE20" s="484"/>
      <c r="AF20" s="362"/>
      <c r="AG20" s="362"/>
      <c r="AH20" s="362"/>
    </row>
    <row r="21" spans="1:34" ht="40.5" x14ac:dyDescent="0.2">
      <c r="A21" s="460"/>
      <c r="B21" s="181" t="s">
        <v>1205</v>
      </c>
      <c r="C21" s="464" t="s">
        <v>1146</v>
      </c>
      <c r="D21" s="393" t="s">
        <v>253</v>
      </c>
      <c r="E21" s="393"/>
      <c r="F21" s="393"/>
      <c r="G21" s="393"/>
      <c r="H21" s="393"/>
      <c r="I21" s="393"/>
      <c r="J21" s="393"/>
      <c r="K21" s="393"/>
      <c r="L21" s="393"/>
      <c r="M21" s="393"/>
      <c r="N21" s="393"/>
      <c r="O21" s="393"/>
      <c r="P21" s="393"/>
      <c r="Q21" s="393"/>
      <c r="R21" s="393"/>
      <c r="S21" s="393"/>
      <c r="T21" s="393"/>
      <c r="U21" s="393"/>
      <c r="V21" s="393"/>
      <c r="W21" s="393"/>
      <c r="X21" s="344"/>
      <c r="Y21" s="343"/>
      <c r="Z21" s="344"/>
      <c r="AA21" s="344"/>
      <c r="AB21" s="496"/>
      <c r="AC21" s="393" t="e">
        <f>SUMIF(E21:X21,"X",$E$17:$X$17)/COUNTIF(E21:X21,"X")</f>
        <v>#DIV/0!</v>
      </c>
      <c r="AD21" s="393">
        <v>3</v>
      </c>
      <c r="AE21" s="394" t="e">
        <f>AC21*AD21</f>
        <v>#DIV/0!</v>
      </c>
      <c r="AF21" s="360" t="s">
        <v>743</v>
      </c>
      <c r="AG21" s="360" t="s">
        <v>744</v>
      </c>
      <c r="AH21" s="360"/>
    </row>
    <row r="22" spans="1:34" ht="45" x14ac:dyDescent="0.2">
      <c r="A22" s="460"/>
      <c r="B22" s="181" t="s">
        <v>1206</v>
      </c>
      <c r="C22" s="464" t="s">
        <v>1146</v>
      </c>
      <c r="D22" s="393" t="s">
        <v>253</v>
      </c>
      <c r="E22" s="393"/>
      <c r="F22" s="393"/>
      <c r="G22" s="393"/>
      <c r="H22" s="393"/>
      <c r="I22" s="393"/>
      <c r="J22" s="393"/>
      <c r="K22" s="393"/>
      <c r="L22" s="393"/>
      <c r="M22" s="393"/>
      <c r="N22" s="393"/>
      <c r="O22" s="393"/>
      <c r="P22" s="393"/>
      <c r="Q22" s="393"/>
      <c r="R22" s="393"/>
      <c r="S22" s="393"/>
      <c r="T22" s="393"/>
      <c r="U22" s="393"/>
      <c r="V22" s="393"/>
      <c r="W22" s="393"/>
      <c r="X22" s="344"/>
      <c r="Y22" s="343"/>
      <c r="Z22" s="344"/>
      <c r="AA22" s="344"/>
      <c r="AB22" s="496"/>
      <c r="AC22" s="393" t="e">
        <f t="shared" ref="AC22:AC85" si="3">SUMIF(E22:X22,"X",$E$17:$X$17)/COUNTIF(E22:X22,"X")</f>
        <v>#DIV/0!</v>
      </c>
      <c r="AD22" s="393">
        <v>3</v>
      </c>
      <c r="AE22" s="394" t="e">
        <f t="shared" ref="AE22:AE85" si="4">AC22*AD22</f>
        <v>#DIV/0!</v>
      </c>
      <c r="AF22" s="360" t="s">
        <v>743</v>
      </c>
      <c r="AG22" s="360" t="s">
        <v>745</v>
      </c>
      <c r="AH22" s="360"/>
    </row>
    <row r="23" spans="1:34" ht="27" x14ac:dyDescent="0.2">
      <c r="A23" s="460"/>
      <c r="B23" s="502" t="s">
        <v>1207</v>
      </c>
      <c r="C23" s="464" t="s">
        <v>1146</v>
      </c>
      <c r="D23" s="393" t="s">
        <v>253</v>
      </c>
      <c r="E23" s="393"/>
      <c r="F23" s="393"/>
      <c r="G23" s="393"/>
      <c r="H23" s="393"/>
      <c r="I23" s="393"/>
      <c r="J23" s="393"/>
      <c r="K23" s="393"/>
      <c r="L23" s="393"/>
      <c r="M23" s="393"/>
      <c r="N23" s="393"/>
      <c r="O23" s="393"/>
      <c r="P23" s="393"/>
      <c r="Q23" s="393"/>
      <c r="R23" s="393"/>
      <c r="S23" s="393"/>
      <c r="T23" s="393"/>
      <c r="U23" s="393"/>
      <c r="V23" s="393"/>
      <c r="W23" s="393"/>
      <c r="X23" s="344"/>
      <c r="Y23" s="343"/>
      <c r="Z23" s="344"/>
      <c r="AA23" s="344"/>
      <c r="AB23" s="496"/>
      <c r="AC23" s="393" t="e">
        <f t="shared" si="3"/>
        <v>#DIV/0!</v>
      </c>
      <c r="AD23" s="393">
        <v>3</v>
      </c>
      <c r="AE23" s="394" t="e">
        <f t="shared" si="4"/>
        <v>#DIV/0!</v>
      </c>
      <c r="AF23" s="360" t="s">
        <v>743</v>
      </c>
      <c r="AG23" s="360" t="s">
        <v>745</v>
      </c>
      <c r="AH23" s="360"/>
    </row>
    <row r="24" spans="1:34" ht="30" x14ac:dyDescent="0.2">
      <c r="A24" s="460"/>
      <c r="B24" s="502" t="s">
        <v>1208</v>
      </c>
      <c r="C24" s="464" t="s">
        <v>1146</v>
      </c>
      <c r="D24" s="393" t="s">
        <v>253</v>
      </c>
      <c r="E24" s="393"/>
      <c r="F24" s="393"/>
      <c r="G24" s="393"/>
      <c r="H24" s="393"/>
      <c r="I24" s="393"/>
      <c r="J24" s="393"/>
      <c r="K24" s="393"/>
      <c r="L24" s="393"/>
      <c r="M24" s="393"/>
      <c r="N24" s="393"/>
      <c r="O24" s="393"/>
      <c r="P24" s="393"/>
      <c r="Q24" s="393"/>
      <c r="R24" s="393"/>
      <c r="S24" s="393"/>
      <c r="T24" s="393"/>
      <c r="U24" s="393"/>
      <c r="V24" s="393"/>
      <c r="W24" s="393"/>
      <c r="X24" s="344"/>
      <c r="Y24" s="343"/>
      <c r="Z24" s="344"/>
      <c r="AA24" s="344"/>
      <c r="AB24" s="496"/>
      <c r="AC24" s="393" t="e">
        <f t="shared" si="3"/>
        <v>#DIV/0!</v>
      </c>
      <c r="AD24" s="393">
        <v>3</v>
      </c>
      <c r="AE24" s="394" t="e">
        <f t="shared" si="4"/>
        <v>#DIV/0!</v>
      </c>
      <c r="AF24" s="360" t="s">
        <v>743</v>
      </c>
      <c r="AG24" s="360" t="s">
        <v>745</v>
      </c>
      <c r="AH24" s="360"/>
    </row>
    <row r="25" spans="1:34" ht="27" x14ac:dyDescent="0.2">
      <c r="A25" s="460"/>
      <c r="B25" s="502" t="s">
        <v>1209</v>
      </c>
      <c r="C25" s="464" t="s">
        <v>1146</v>
      </c>
      <c r="D25" s="393" t="s">
        <v>253</v>
      </c>
      <c r="E25" s="393"/>
      <c r="F25" s="393"/>
      <c r="G25" s="393"/>
      <c r="H25" s="393"/>
      <c r="I25" s="393"/>
      <c r="J25" s="393"/>
      <c r="K25" s="393"/>
      <c r="L25" s="393"/>
      <c r="M25" s="393"/>
      <c r="N25" s="393"/>
      <c r="O25" s="393"/>
      <c r="P25" s="393"/>
      <c r="Q25" s="393"/>
      <c r="R25" s="393"/>
      <c r="S25" s="393"/>
      <c r="T25" s="393"/>
      <c r="U25" s="393"/>
      <c r="V25" s="393"/>
      <c r="W25" s="393"/>
      <c r="X25" s="344"/>
      <c r="Y25" s="343"/>
      <c r="Z25" s="344"/>
      <c r="AA25" s="344"/>
      <c r="AB25" s="496"/>
      <c r="AC25" s="393" t="e">
        <f t="shared" si="3"/>
        <v>#DIV/0!</v>
      </c>
      <c r="AD25" s="393">
        <v>3</v>
      </c>
      <c r="AE25" s="394" t="e">
        <f t="shared" si="4"/>
        <v>#DIV/0!</v>
      </c>
      <c r="AF25" s="360" t="s">
        <v>743</v>
      </c>
      <c r="AG25" s="360" t="s">
        <v>745</v>
      </c>
      <c r="AH25" s="360"/>
    </row>
    <row r="26" spans="1:34" ht="27" x14ac:dyDescent="0.2">
      <c r="A26" s="460"/>
      <c r="B26" s="502" t="s">
        <v>1144</v>
      </c>
      <c r="C26" s="465" t="s">
        <v>1147</v>
      </c>
      <c r="D26" s="393" t="s">
        <v>253</v>
      </c>
      <c r="E26" s="393"/>
      <c r="F26" s="393"/>
      <c r="G26" s="393"/>
      <c r="H26" s="393"/>
      <c r="I26" s="393"/>
      <c r="J26" s="393"/>
      <c r="K26" s="393"/>
      <c r="L26" s="393"/>
      <c r="M26" s="393"/>
      <c r="N26" s="393"/>
      <c r="O26" s="393"/>
      <c r="P26" s="393"/>
      <c r="Q26" s="393"/>
      <c r="R26" s="393"/>
      <c r="S26" s="393"/>
      <c r="T26" s="393"/>
      <c r="U26" s="393"/>
      <c r="V26" s="393"/>
      <c r="W26" s="393"/>
      <c r="X26" s="344"/>
      <c r="Y26" s="344"/>
      <c r="Z26" s="344"/>
      <c r="AA26" s="344"/>
      <c r="AB26" s="496"/>
      <c r="AC26" s="393" t="e">
        <f t="shared" si="3"/>
        <v>#DIV/0!</v>
      </c>
      <c r="AD26" s="393">
        <v>3</v>
      </c>
      <c r="AE26" s="394" t="e">
        <f t="shared" si="4"/>
        <v>#DIV/0!</v>
      </c>
      <c r="AF26" s="360" t="s">
        <v>746</v>
      </c>
      <c r="AG26" s="360" t="s">
        <v>747</v>
      </c>
      <c r="AH26" s="360" t="s">
        <v>748</v>
      </c>
    </row>
    <row r="27" spans="1:34" ht="16.5" x14ac:dyDescent="0.2">
      <c r="A27" s="460"/>
      <c r="B27" s="502" t="s">
        <v>1210</v>
      </c>
      <c r="C27" s="465" t="s">
        <v>1147</v>
      </c>
      <c r="D27" s="393" t="s">
        <v>253</v>
      </c>
      <c r="E27" s="393"/>
      <c r="F27" s="393"/>
      <c r="G27" s="393"/>
      <c r="H27" s="393"/>
      <c r="I27" s="393"/>
      <c r="J27" s="393"/>
      <c r="K27" s="393"/>
      <c r="L27" s="393"/>
      <c r="M27" s="393"/>
      <c r="N27" s="393"/>
      <c r="O27" s="393"/>
      <c r="P27" s="393"/>
      <c r="Q27" s="393"/>
      <c r="R27" s="393"/>
      <c r="S27" s="393"/>
      <c r="T27" s="393"/>
      <c r="U27" s="393"/>
      <c r="V27" s="393"/>
      <c r="W27" s="393"/>
      <c r="X27" s="344"/>
      <c r="Y27" s="343"/>
      <c r="Z27" s="344"/>
      <c r="AA27" s="344"/>
      <c r="AB27" s="496"/>
      <c r="AC27" s="393" t="e">
        <f t="shared" si="3"/>
        <v>#DIV/0!</v>
      </c>
      <c r="AD27" s="393">
        <v>3</v>
      </c>
      <c r="AE27" s="394" t="e">
        <f t="shared" si="4"/>
        <v>#DIV/0!</v>
      </c>
      <c r="AF27" s="360" t="s">
        <v>749</v>
      </c>
      <c r="AG27" s="360" t="s">
        <v>668</v>
      </c>
      <c r="AH27" s="360" t="s">
        <v>748</v>
      </c>
    </row>
    <row r="28" spans="1:34" ht="30" x14ac:dyDescent="0.2">
      <c r="A28" s="460"/>
      <c r="B28" s="502" t="s">
        <v>1211</v>
      </c>
      <c r="C28" s="465" t="s">
        <v>1147</v>
      </c>
      <c r="D28" s="393" t="s">
        <v>253</v>
      </c>
      <c r="E28" s="393"/>
      <c r="F28" s="393"/>
      <c r="G28" s="393"/>
      <c r="H28" s="393"/>
      <c r="I28" s="393"/>
      <c r="J28" s="393"/>
      <c r="K28" s="393"/>
      <c r="L28" s="393"/>
      <c r="M28" s="393"/>
      <c r="N28" s="393"/>
      <c r="O28" s="393"/>
      <c r="P28" s="393"/>
      <c r="Q28" s="393"/>
      <c r="R28" s="393"/>
      <c r="S28" s="393"/>
      <c r="T28" s="393"/>
      <c r="U28" s="393"/>
      <c r="V28" s="393"/>
      <c r="W28" s="393"/>
      <c r="X28" s="344"/>
      <c r="Y28" s="343"/>
      <c r="Z28" s="344"/>
      <c r="AA28" s="344"/>
      <c r="AB28" s="496"/>
      <c r="AC28" s="393" t="e">
        <f t="shared" si="3"/>
        <v>#DIV/0!</v>
      </c>
      <c r="AD28" s="393">
        <v>3</v>
      </c>
      <c r="AE28" s="394" t="e">
        <f t="shared" si="4"/>
        <v>#DIV/0!</v>
      </c>
      <c r="AF28" s="360" t="s">
        <v>750</v>
      </c>
      <c r="AG28" s="360" t="s">
        <v>747</v>
      </c>
      <c r="AH28" s="360" t="s">
        <v>748</v>
      </c>
    </row>
    <row r="29" spans="1:34" ht="45" x14ac:dyDescent="0.2">
      <c r="A29" s="460"/>
      <c r="B29" s="502" t="s">
        <v>1212</v>
      </c>
      <c r="C29" s="465" t="s">
        <v>1147</v>
      </c>
      <c r="D29" s="393" t="s">
        <v>253</v>
      </c>
      <c r="E29" s="393"/>
      <c r="F29" s="393"/>
      <c r="G29" s="393"/>
      <c r="H29" s="393"/>
      <c r="I29" s="393"/>
      <c r="J29" s="393"/>
      <c r="K29" s="393"/>
      <c r="L29" s="393"/>
      <c r="M29" s="393"/>
      <c r="N29" s="393"/>
      <c r="O29" s="393"/>
      <c r="P29" s="393"/>
      <c r="Q29" s="393"/>
      <c r="R29" s="393"/>
      <c r="S29" s="393"/>
      <c r="T29" s="393"/>
      <c r="U29" s="393"/>
      <c r="V29" s="393"/>
      <c r="W29" s="393"/>
      <c r="X29" s="344"/>
      <c r="Y29" s="344"/>
      <c r="Z29" s="344"/>
      <c r="AA29" s="344"/>
      <c r="AB29" s="496"/>
      <c r="AC29" s="393" t="e">
        <f t="shared" si="3"/>
        <v>#DIV/0!</v>
      </c>
      <c r="AD29" s="393">
        <v>3</v>
      </c>
      <c r="AE29" s="394" t="e">
        <f t="shared" si="4"/>
        <v>#DIV/0!</v>
      </c>
      <c r="AF29" s="360" t="s">
        <v>746</v>
      </c>
      <c r="AG29" s="360" t="s">
        <v>751</v>
      </c>
      <c r="AH29" s="360" t="s">
        <v>748</v>
      </c>
    </row>
    <row r="30" spans="1:34" ht="30" x14ac:dyDescent="0.2">
      <c r="A30" s="460"/>
      <c r="B30" s="502" t="s">
        <v>1213</v>
      </c>
      <c r="C30" s="465" t="s">
        <v>1147</v>
      </c>
      <c r="D30" s="393" t="s">
        <v>253</v>
      </c>
      <c r="E30" s="393"/>
      <c r="F30" s="393"/>
      <c r="G30" s="393"/>
      <c r="H30" s="393"/>
      <c r="I30" s="393"/>
      <c r="J30" s="393"/>
      <c r="K30" s="393"/>
      <c r="L30" s="393"/>
      <c r="M30" s="393"/>
      <c r="N30" s="393"/>
      <c r="O30" s="393"/>
      <c r="P30" s="393"/>
      <c r="Q30" s="393"/>
      <c r="R30" s="393"/>
      <c r="S30" s="393"/>
      <c r="T30" s="393"/>
      <c r="U30" s="393"/>
      <c r="V30" s="393"/>
      <c r="W30" s="393"/>
      <c r="X30" s="344"/>
      <c r="Y30" s="344"/>
      <c r="Z30" s="344"/>
      <c r="AA30" s="344"/>
      <c r="AB30" s="496"/>
      <c r="AC30" s="393" t="e">
        <f t="shared" si="3"/>
        <v>#DIV/0!</v>
      </c>
      <c r="AD30" s="393">
        <v>3</v>
      </c>
      <c r="AE30" s="394" t="e">
        <f t="shared" si="4"/>
        <v>#DIV/0!</v>
      </c>
      <c r="AF30" s="360" t="s">
        <v>746</v>
      </c>
      <c r="AG30" s="360" t="s">
        <v>751</v>
      </c>
      <c r="AH30" s="360" t="s">
        <v>748</v>
      </c>
    </row>
    <row r="31" spans="1:34" ht="45" x14ac:dyDescent="0.2">
      <c r="A31" s="460"/>
      <c r="B31" s="502" t="s">
        <v>1214</v>
      </c>
      <c r="C31" s="465" t="s">
        <v>1147</v>
      </c>
      <c r="D31" s="393" t="s">
        <v>253</v>
      </c>
      <c r="E31" s="393"/>
      <c r="F31" s="393"/>
      <c r="G31" s="393"/>
      <c r="H31" s="393"/>
      <c r="I31" s="393"/>
      <c r="J31" s="393"/>
      <c r="K31" s="393"/>
      <c r="L31" s="393"/>
      <c r="M31" s="393"/>
      <c r="N31" s="393"/>
      <c r="O31" s="393"/>
      <c r="P31" s="393"/>
      <c r="Q31" s="393"/>
      <c r="R31" s="393"/>
      <c r="S31" s="393"/>
      <c r="T31" s="393"/>
      <c r="U31" s="393"/>
      <c r="V31" s="393"/>
      <c r="W31" s="393"/>
      <c r="X31" s="344"/>
      <c r="Y31" s="344"/>
      <c r="Z31" s="344"/>
      <c r="AA31" s="344"/>
      <c r="AB31" s="496"/>
      <c r="AC31" s="393" t="e">
        <f t="shared" si="3"/>
        <v>#DIV/0!</v>
      </c>
      <c r="AD31" s="393">
        <v>3</v>
      </c>
      <c r="AE31" s="394" t="e">
        <f t="shared" si="4"/>
        <v>#DIV/0!</v>
      </c>
      <c r="AF31" s="360" t="s">
        <v>746</v>
      </c>
      <c r="AG31" s="360" t="s">
        <v>751</v>
      </c>
      <c r="AH31" s="360"/>
    </row>
    <row r="32" spans="1:34" ht="30" x14ac:dyDescent="0.2">
      <c r="A32" s="460"/>
      <c r="B32" s="502" t="s">
        <v>1215</v>
      </c>
      <c r="C32" s="465" t="s">
        <v>1147</v>
      </c>
      <c r="D32" s="393" t="s">
        <v>253</v>
      </c>
      <c r="E32" s="393"/>
      <c r="F32" s="393"/>
      <c r="G32" s="393"/>
      <c r="H32" s="393"/>
      <c r="I32" s="393"/>
      <c r="J32" s="393"/>
      <c r="K32" s="393"/>
      <c r="L32" s="393"/>
      <c r="M32" s="393"/>
      <c r="N32" s="393"/>
      <c r="O32" s="393"/>
      <c r="P32" s="393"/>
      <c r="Q32" s="393"/>
      <c r="R32" s="393"/>
      <c r="S32" s="393"/>
      <c r="T32" s="393"/>
      <c r="U32" s="393"/>
      <c r="V32" s="393"/>
      <c r="W32" s="393"/>
      <c r="X32" s="344"/>
      <c r="Y32" s="344"/>
      <c r="Z32" s="344"/>
      <c r="AA32" s="344"/>
      <c r="AB32" s="496"/>
      <c r="AC32" s="393" t="e">
        <f t="shared" si="3"/>
        <v>#DIV/0!</v>
      </c>
      <c r="AD32" s="393">
        <v>3</v>
      </c>
      <c r="AE32" s="394" t="e">
        <f t="shared" si="4"/>
        <v>#DIV/0!</v>
      </c>
      <c r="AF32" s="360" t="s">
        <v>752</v>
      </c>
      <c r="AG32" s="360" t="s">
        <v>753</v>
      </c>
      <c r="AH32" s="360"/>
    </row>
    <row r="33" spans="1:34" ht="45" x14ac:dyDescent="0.2">
      <c r="A33" s="460"/>
      <c r="B33" s="502" t="s">
        <v>1216</v>
      </c>
      <c r="C33" s="465" t="s">
        <v>1147</v>
      </c>
      <c r="D33" s="393" t="s">
        <v>253</v>
      </c>
      <c r="E33" s="393"/>
      <c r="F33" s="393"/>
      <c r="G33" s="393"/>
      <c r="H33" s="393"/>
      <c r="I33" s="393"/>
      <c r="J33" s="393"/>
      <c r="K33" s="393"/>
      <c r="L33" s="393"/>
      <c r="M33" s="393"/>
      <c r="N33" s="393"/>
      <c r="O33" s="393"/>
      <c r="P33" s="393"/>
      <c r="Q33" s="393"/>
      <c r="R33" s="393"/>
      <c r="S33" s="393"/>
      <c r="T33" s="393"/>
      <c r="U33" s="393"/>
      <c r="V33" s="393"/>
      <c r="W33" s="393"/>
      <c r="X33" s="344"/>
      <c r="Y33" s="344"/>
      <c r="Z33" s="344"/>
      <c r="AA33" s="344"/>
      <c r="AB33" s="496"/>
      <c r="AC33" s="393" t="e">
        <f t="shared" si="3"/>
        <v>#DIV/0!</v>
      </c>
      <c r="AD33" s="393">
        <v>3</v>
      </c>
      <c r="AE33" s="394" t="e">
        <f t="shared" si="4"/>
        <v>#DIV/0!</v>
      </c>
      <c r="AF33" s="360" t="s">
        <v>752</v>
      </c>
      <c r="AG33" s="360" t="s">
        <v>753</v>
      </c>
      <c r="AH33" s="360"/>
    </row>
    <row r="34" spans="1:34" ht="16.5" x14ac:dyDescent="0.2">
      <c r="A34" s="460"/>
      <c r="B34" s="502" t="s">
        <v>1217</v>
      </c>
      <c r="C34" s="465" t="s">
        <v>1147</v>
      </c>
      <c r="D34" s="393" t="s">
        <v>253</v>
      </c>
      <c r="E34" s="393"/>
      <c r="F34" s="393"/>
      <c r="G34" s="393"/>
      <c r="H34" s="393"/>
      <c r="I34" s="393"/>
      <c r="J34" s="393"/>
      <c r="K34" s="393"/>
      <c r="L34" s="393"/>
      <c r="M34" s="393"/>
      <c r="N34" s="393"/>
      <c r="O34" s="393"/>
      <c r="P34" s="393"/>
      <c r="Q34" s="393"/>
      <c r="R34" s="393"/>
      <c r="S34" s="393"/>
      <c r="T34" s="393"/>
      <c r="U34" s="393"/>
      <c r="V34" s="393"/>
      <c r="W34" s="393"/>
      <c r="X34" s="344"/>
      <c r="Y34" s="344"/>
      <c r="Z34" s="344"/>
      <c r="AA34" s="344"/>
      <c r="AB34" s="496"/>
      <c r="AC34" s="393" t="e">
        <f t="shared" si="3"/>
        <v>#DIV/0!</v>
      </c>
      <c r="AD34" s="393">
        <v>3</v>
      </c>
      <c r="AE34" s="394" t="e">
        <f t="shared" si="4"/>
        <v>#DIV/0!</v>
      </c>
      <c r="AF34" s="360" t="s">
        <v>749</v>
      </c>
      <c r="AG34" s="360" t="s">
        <v>668</v>
      </c>
      <c r="AH34" s="360"/>
    </row>
    <row r="35" spans="1:34" ht="30" x14ac:dyDescent="0.2">
      <c r="A35" s="460"/>
      <c r="B35" s="502" t="s">
        <v>1218</v>
      </c>
      <c r="C35" s="465" t="s">
        <v>1147</v>
      </c>
      <c r="D35" s="393" t="s">
        <v>253</v>
      </c>
      <c r="E35" s="393"/>
      <c r="F35" s="393"/>
      <c r="G35" s="393"/>
      <c r="H35" s="393"/>
      <c r="I35" s="393"/>
      <c r="J35" s="393"/>
      <c r="K35" s="393"/>
      <c r="L35" s="393"/>
      <c r="M35" s="393"/>
      <c r="N35" s="393"/>
      <c r="O35" s="393"/>
      <c r="P35" s="393"/>
      <c r="Q35" s="393"/>
      <c r="R35" s="393"/>
      <c r="S35" s="393"/>
      <c r="T35" s="393"/>
      <c r="U35" s="393"/>
      <c r="V35" s="393"/>
      <c r="W35" s="393"/>
      <c r="X35" s="344"/>
      <c r="Y35" s="344"/>
      <c r="Z35" s="344"/>
      <c r="AA35" s="344"/>
      <c r="AB35" s="496"/>
      <c r="AC35" s="393" t="e">
        <f t="shared" si="3"/>
        <v>#DIV/0!</v>
      </c>
      <c r="AD35" s="393">
        <v>3</v>
      </c>
      <c r="AE35" s="394" t="e">
        <f t="shared" si="4"/>
        <v>#DIV/0!</v>
      </c>
      <c r="AF35" s="360" t="s">
        <v>749</v>
      </c>
      <c r="AG35" s="360" t="s">
        <v>668</v>
      </c>
      <c r="AH35" s="360" t="s">
        <v>748</v>
      </c>
    </row>
    <row r="36" spans="1:34" ht="30" x14ac:dyDescent="0.2">
      <c r="A36" s="460"/>
      <c r="B36" s="502" t="s">
        <v>1219</v>
      </c>
      <c r="C36" s="465" t="s">
        <v>1147</v>
      </c>
      <c r="D36" s="393" t="s">
        <v>253</v>
      </c>
      <c r="E36" s="393"/>
      <c r="F36" s="393"/>
      <c r="G36" s="393"/>
      <c r="H36" s="393"/>
      <c r="I36" s="393"/>
      <c r="J36" s="393"/>
      <c r="K36" s="393"/>
      <c r="L36" s="393"/>
      <c r="M36" s="393"/>
      <c r="N36" s="393"/>
      <c r="O36" s="393"/>
      <c r="P36" s="393"/>
      <c r="Q36" s="393"/>
      <c r="R36" s="393"/>
      <c r="S36" s="393"/>
      <c r="T36" s="393"/>
      <c r="U36" s="393"/>
      <c r="V36" s="393"/>
      <c r="W36" s="393"/>
      <c r="X36" s="344"/>
      <c r="Y36" s="344"/>
      <c r="Z36" s="344"/>
      <c r="AA36" s="344"/>
      <c r="AB36" s="496"/>
      <c r="AC36" s="393" t="e">
        <f t="shared" si="3"/>
        <v>#DIV/0!</v>
      </c>
      <c r="AD36" s="393">
        <v>3</v>
      </c>
      <c r="AE36" s="394" t="e">
        <f t="shared" si="4"/>
        <v>#DIV/0!</v>
      </c>
      <c r="AF36" s="360" t="s">
        <v>749</v>
      </c>
      <c r="AG36" s="360" t="s">
        <v>668</v>
      </c>
      <c r="AH36" s="360" t="s">
        <v>748</v>
      </c>
    </row>
    <row r="37" spans="1:34" ht="16.5" x14ac:dyDescent="0.2">
      <c r="A37" s="460"/>
      <c r="B37" s="502" t="s">
        <v>597</v>
      </c>
      <c r="C37" s="466" t="s">
        <v>1148</v>
      </c>
      <c r="D37" s="393" t="s">
        <v>253</v>
      </c>
      <c r="E37" s="393"/>
      <c r="F37" s="393"/>
      <c r="G37" s="393"/>
      <c r="H37" s="393"/>
      <c r="I37" s="393"/>
      <c r="J37" s="393"/>
      <c r="K37" s="393"/>
      <c r="L37" s="393"/>
      <c r="M37" s="393"/>
      <c r="N37" s="393"/>
      <c r="O37" s="393"/>
      <c r="P37" s="393"/>
      <c r="Q37" s="393"/>
      <c r="R37" s="393"/>
      <c r="S37" s="393"/>
      <c r="T37" s="393"/>
      <c r="U37" s="393"/>
      <c r="V37" s="393"/>
      <c r="W37" s="393"/>
      <c r="X37" s="344"/>
      <c r="Y37" s="343"/>
      <c r="Z37" s="344"/>
      <c r="AA37" s="344"/>
      <c r="AB37" s="496"/>
      <c r="AC37" s="393" t="e">
        <f t="shared" si="3"/>
        <v>#DIV/0!</v>
      </c>
      <c r="AD37" s="393">
        <v>4</v>
      </c>
      <c r="AE37" s="394" t="e">
        <f t="shared" si="4"/>
        <v>#DIV/0!</v>
      </c>
      <c r="AF37" s="360" t="s">
        <v>754</v>
      </c>
      <c r="AG37" s="360" t="s">
        <v>754</v>
      </c>
      <c r="AH37" s="360"/>
    </row>
    <row r="38" spans="1:34" ht="16.5" x14ac:dyDescent="0.2">
      <c r="A38" s="460"/>
      <c r="B38" s="502" t="s">
        <v>1293</v>
      </c>
      <c r="C38" s="466" t="s">
        <v>1148</v>
      </c>
      <c r="D38" s="393" t="s">
        <v>253</v>
      </c>
      <c r="E38" s="393"/>
      <c r="F38" s="393"/>
      <c r="G38" s="393"/>
      <c r="H38" s="393"/>
      <c r="I38" s="393"/>
      <c r="J38" s="393"/>
      <c r="K38" s="393"/>
      <c r="L38" s="393"/>
      <c r="M38" s="393"/>
      <c r="N38" s="393"/>
      <c r="O38" s="393"/>
      <c r="P38" s="393"/>
      <c r="Q38" s="393"/>
      <c r="R38" s="393"/>
      <c r="S38" s="393"/>
      <c r="T38" s="393"/>
      <c r="U38" s="393"/>
      <c r="V38" s="393"/>
      <c r="W38" s="393"/>
      <c r="X38" s="344"/>
      <c r="Y38" s="344"/>
      <c r="Z38" s="344"/>
      <c r="AA38" s="344"/>
      <c r="AB38" s="496"/>
      <c r="AC38" s="393" t="e">
        <f t="shared" si="3"/>
        <v>#DIV/0!</v>
      </c>
      <c r="AD38" s="393">
        <v>4</v>
      </c>
      <c r="AE38" s="394" t="e">
        <f t="shared" si="4"/>
        <v>#DIV/0!</v>
      </c>
      <c r="AF38" s="360"/>
      <c r="AG38" s="360"/>
      <c r="AH38" s="360"/>
    </row>
    <row r="39" spans="1:34" ht="16.5" x14ac:dyDescent="0.2">
      <c r="A39" s="460"/>
      <c r="B39" s="502" t="s">
        <v>1220</v>
      </c>
      <c r="C39" s="466" t="s">
        <v>1148</v>
      </c>
      <c r="D39" s="393" t="s">
        <v>253</v>
      </c>
      <c r="E39" s="393"/>
      <c r="F39" s="393"/>
      <c r="G39" s="393"/>
      <c r="H39" s="393"/>
      <c r="I39" s="393"/>
      <c r="J39" s="393"/>
      <c r="K39" s="393"/>
      <c r="L39" s="393"/>
      <c r="M39" s="393"/>
      <c r="N39" s="393"/>
      <c r="O39" s="393"/>
      <c r="P39" s="393"/>
      <c r="Q39" s="393"/>
      <c r="R39" s="393"/>
      <c r="S39" s="393"/>
      <c r="T39" s="393"/>
      <c r="U39" s="393"/>
      <c r="V39" s="393"/>
      <c r="W39" s="393"/>
      <c r="X39" s="344"/>
      <c r="Y39" s="344"/>
      <c r="Z39" s="344"/>
      <c r="AA39" s="344"/>
      <c r="AB39" s="496"/>
      <c r="AC39" s="393" t="e">
        <f t="shared" si="3"/>
        <v>#DIV/0!</v>
      </c>
      <c r="AD39" s="393">
        <v>4</v>
      </c>
      <c r="AE39" s="394" t="e">
        <f t="shared" si="4"/>
        <v>#DIV/0!</v>
      </c>
      <c r="AF39" s="360"/>
      <c r="AG39" s="360"/>
      <c r="AH39" s="360"/>
    </row>
    <row r="40" spans="1:34" ht="16.5" x14ac:dyDescent="0.2">
      <c r="A40" s="460"/>
      <c r="B40" s="502" t="s">
        <v>1221</v>
      </c>
      <c r="C40" s="466" t="s">
        <v>1148</v>
      </c>
      <c r="D40" s="393" t="s">
        <v>253</v>
      </c>
      <c r="E40" s="393"/>
      <c r="F40" s="393"/>
      <c r="G40" s="393"/>
      <c r="H40" s="393"/>
      <c r="I40" s="393"/>
      <c r="J40" s="393"/>
      <c r="K40" s="393"/>
      <c r="L40" s="393"/>
      <c r="M40" s="393"/>
      <c r="N40" s="393"/>
      <c r="O40" s="393"/>
      <c r="P40" s="393"/>
      <c r="Q40" s="393"/>
      <c r="R40" s="393"/>
      <c r="S40" s="393"/>
      <c r="T40" s="393"/>
      <c r="U40" s="393"/>
      <c r="V40" s="393"/>
      <c r="W40" s="393"/>
      <c r="X40" s="344"/>
      <c r="Y40" s="344"/>
      <c r="Z40" s="344"/>
      <c r="AA40" s="344"/>
      <c r="AB40" s="496"/>
      <c r="AC40" s="393" t="e">
        <f t="shared" si="3"/>
        <v>#DIV/0!</v>
      </c>
      <c r="AD40" s="393">
        <v>4</v>
      </c>
      <c r="AE40" s="394" t="e">
        <f t="shared" si="4"/>
        <v>#DIV/0!</v>
      </c>
      <c r="AF40" s="360"/>
      <c r="AG40" s="360"/>
      <c r="AH40" s="360"/>
    </row>
    <row r="41" spans="1:34" ht="30" x14ac:dyDescent="0.2">
      <c r="A41" s="460"/>
      <c r="B41" s="502" t="s">
        <v>1222</v>
      </c>
      <c r="C41" s="466" t="s">
        <v>1148</v>
      </c>
      <c r="D41" s="393" t="s">
        <v>253</v>
      </c>
      <c r="E41" s="393"/>
      <c r="F41" s="393"/>
      <c r="G41" s="393"/>
      <c r="H41" s="393"/>
      <c r="I41" s="393"/>
      <c r="J41" s="393"/>
      <c r="K41" s="393"/>
      <c r="L41" s="393"/>
      <c r="M41" s="393"/>
      <c r="N41" s="393"/>
      <c r="O41" s="393"/>
      <c r="P41" s="393"/>
      <c r="Q41" s="393"/>
      <c r="R41" s="393"/>
      <c r="S41" s="393"/>
      <c r="T41" s="393"/>
      <c r="U41" s="393"/>
      <c r="V41" s="393"/>
      <c r="W41" s="393"/>
      <c r="X41" s="344"/>
      <c r="Y41" s="344"/>
      <c r="Z41" s="344"/>
      <c r="AA41" s="344"/>
      <c r="AB41" s="496"/>
      <c r="AC41" s="393" t="e">
        <f t="shared" si="3"/>
        <v>#DIV/0!</v>
      </c>
      <c r="AD41" s="393">
        <v>4</v>
      </c>
      <c r="AE41" s="394" t="e">
        <f t="shared" si="4"/>
        <v>#DIV/0!</v>
      </c>
      <c r="AF41" s="360"/>
      <c r="AG41" s="360"/>
      <c r="AH41" s="360"/>
    </row>
    <row r="42" spans="1:34" ht="16.5" x14ac:dyDescent="0.2">
      <c r="A42" s="460"/>
      <c r="B42" s="502" t="s">
        <v>534</v>
      </c>
      <c r="C42" s="467" t="s">
        <v>1149</v>
      </c>
      <c r="D42" s="393" t="s">
        <v>253</v>
      </c>
      <c r="E42" s="393"/>
      <c r="F42" s="393"/>
      <c r="G42" s="393"/>
      <c r="H42" s="393"/>
      <c r="I42" s="393"/>
      <c r="J42" s="393"/>
      <c r="K42" s="393"/>
      <c r="L42" s="393"/>
      <c r="M42" s="393"/>
      <c r="N42" s="393"/>
      <c r="O42" s="393"/>
      <c r="P42" s="393"/>
      <c r="Q42" s="393"/>
      <c r="R42" s="393"/>
      <c r="S42" s="393"/>
      <c r="T42" s="393"/>
      <c r="U42" s="393"/>
      <c r="V42" s="393"/>
      <c r="W42" s="393"/>
      <c r="X42" s="344"/>
      <c r="Y42" s="343"/>
      <c r="Z42" s="344"/>
      <c r="AA42" s="344"/>
      <c r="AB42" s="496"/>
      <c r="AC42" s="393" t="e">
        <f t="shared" si="3"/>
        <v>#DIV/0!</v>
      </c>
      <c r="AD42" s="393">
        <v>3</v>
      </c>
      <c r="AE42" s="394" t="e">
        <f t="shared" si="4"/>
        <v>#DIV/0!</v>
      </c>
      <c r="AF42" s="360"/>
      <c r="AG42" s="360"/>
      <c r="AH42" s="360"/>
    </row>
    <row r="43" spans="1:34" ht="16.5" x14ac:dyDescent="0.2">
      <c r="A43" s="460"/>
      <c r="B43" s="502" t="s">
        <v>1223</v>
      </c>
      <c r="C43" s="467" t="s">
        <v>1149</v>
      </c>
      <c r="D43" s="393" t="s">
        <v>253</v>
      </c>
      <c r="E43" s="393"/>
      <c r="F43" s="393"/>
      <c r="G43" s="393"/>
      <c r="H43" s="393"/>
      <c r="I43" s="393"/>
      <c r="J43" s="393"/>
      <c r="K43" s="393"/>
      <c r="L43" s="393"/>
      <c r="M43" s="393"/>
      <c r="N43" s="393"/>
      <c r="O43" s="393"/>
      <c r="P43" s="393"/>
      <c r="Q43" s="393"/>
      <c r="R43" s="393"/>
      <c r="S43" s="393"/>
      <c r="T43" s="393"/>
      <c r="U43" s="393"/>
      <c r="V43" s="393"/>
      <c r="W43" s="393"/>
      <c r="X43" s="344"/>
      <c r="Y43" s="343"/>
      <c r="Z43" s="344"/>
      <c r="AA43" s="344"/>
      <c r="AB43" s="496"/>
      <c r="AC43" s="393" t="e">
        <f t="shared" si="3"/>
        <v>#DIV/0!</v>
      </c>
      <c r="AD43" s="393">
        <v>3</v>
      </c>
      <c r="AE43" s="394" t="e">
        <f t="shared" si="4"/>
        <v>#DIV/0!</v>
      </c>
      <c r="AF43" s="360"/>
      <c r="AG43" s="360"/>
      <c r="AH43" s="360"/>
    </row>
    <row r="44" spans="1:34" ht="16.5" x14ac:dyDescent="0.2">
      <c r="A44" s="460"/>
      <c r="B44" s="502" t="s">
        <v>1224</v>
      </c>
      <c r="C44" s="467" t="s">
        <v>1149</v>
      </c>
      <c r="D44" s="393" t="s">
        <v>253</v>
      </c>
      <c r="E44" s="393"/>
      <c r="F44" s="393"/>
      <c r="G44" s="393"/>
      <c r="H44" s="393"/>
      <c r="I44" s="393"/>
      <c r="J44" s="393"/>
      <c r="K44" s="393"/>
      <c r="L44" s="393"/>
      <c r="M44" s="393"/>
      <c r="N44" s="393"/>
      <c r="O44" s="393"/>
      <c r="P44" s="393"/>
      <c r="Q44" s="393"/>
      <c r="R44" s="393"/>
      <c r="S44" s="393"/>
      <c r="T44" s="393"/>
      <c r="U44" s="393"/>
      <c r="V44" s="393"/>
      <c r="W44" s="393"/>
      <c r="X44" s="344"/>
      <c r="Y44" s="343"/>
      <c r="Z44" s="344"/>
      <c r="AA44" s="344"/>
      <c r="AB44" s="496"/>
      <c r="AC44" s="393" t="e">
        <f t="shared" si="3"/>
        <v>#DIV/0!</v>
      </c>
      <c r="AD44" s="393">
        <v>3</v>
      </c>
      <c r="AE44" s="394" t="e">
        <f t="shared" si="4"/>
        <v>#DIV/0!</v>
      </c>
      <c r="AF44" s="360"/>
      <c r="AG44" s="360"/>
      <c r="AH44" s="360"/>
    </row>
    <row r="45" spans="1:34" ht="16.5" x14ac:dyDescent="0.2">
      <c r="A45" s="460"/>
      <c r="B45" s="502" t="s">
        <v>538</v>
      </c>
      <c r="C45" s="467" t="s">
        <v>1149</v>
      </c>
      <c r="D45" s="393" t="s">
        <v>253</v>
      </c>
      <c r="E45" s="393"/>
      <c r="F45" s="393"/>
      <c r="G45" s="393"/>
      <c r="H45" s="393"/>
      <c r="I45" s="393"/>
      <c r="J45" s="393"/>
      <c r="K45" s="393"/>
      <c r="L45" s="393"/>
      <c r="M45" s="393"/>
      <c r="N45" s="393"/>
      <c r="O45" s="393"/>
      <c r="P45" s="393"/>
      <c r="Q45" s="393"/>
      <c r="R45" s="393"/>
      <c r="S45" s="393"/>
      <c r="T45" s="393"/>
      <c r="U45" s="393"/>
      <c r="V45" s="393"/>
      <c r="W45" s="393"/>
      <c r="X45" s="344"/>
      <c r="Y45" s="343"/>
      <c r="Z45" s="344"/>
      <c r="AA45" s="344"/>
      <c r="AB45" s="496"/>
      <c r="AC45" s="393" t="e">
        <f t="shared" si="3"/>
        <v>#DIV/0!</v>
      </c>
      <c r="AD45" s="393">
        <v>3</v>
      </c>
      <c r="AE45" s="394" t="e">
        <f t="shared" si="4"/>
        <v>#DIV/0!</v>
      </c>
      <c r="AF45" s="360"/>
      <c r="AG45" s="360"/>
      <c r="AH45" s="360"/>
    </row>
    <row r="46" spans="1:34" ht="16.5" x14ac:dyDescent="0.2">
      <c r="A46" s="460"/>
      <c r="B46" s="502" t="s">
        <v>1187</v>
      </c>
      <c r="C46" s="467" t="s">
        <v>1149</v>
      </c>
      <c r="D46" s="393" t="s">
        <v>253</v>
      </c>
      <c r="E46" s="393"/>
      <c r="F46" s="393"/>
      <c r="G46" s="393"/>
      <c r="H46" s="393"/>
      <c r="I46" s="393"/>
      <c r="J46" s="393"/>
      <c r="K46" s="393"/>
      <c r="L46" s="393"/>
      <c r="M46" s="393"/>
      <c r="N46" s="393"/>
      <c r="O46" s="393"/>
      <c r="P46" s="393"/>
      <c r="Q46" s="393"/>
      <c r="R46" s="393"/>
      <c r="S46" s="393"/>
      <c r="T46" s="393"/>
      <c r="U46" s="393"/>
      <c r="V46" s="393"/>
      <c r="W46" s="393"/>
      <c r="X46" s="344"/>
      <c r="Y46" s="343"/>
      <c r="Z46" s="344"/>
      <c r="AA46" s="344"/>
      <c r="AB46" s="496"/>
      <c r="AC46" s="393" t="e">
        <f t="shared" si="3"/>
        <v>#DIV/0!</v>
      </c>
      <c r="AD46" s="393">
        <v>3</v>
      </c>
      <c r="AE46" s="394" t="e">
        <f t="shared" si="4"/>
        <v>#DIV/0!</v>
      </c>
      <c r="AF46" s="360"/>
      <c r="AG46" s="360"/>
      <c r="AH46" s="360"/>
    </row>
    <row r="47" spans="1:34" ht="16.5" x14ac:dyDescent="0.2">
      <c r="A47" s="460"/>
      <c r="B47" s="502" t="s">
        <v>1225</v>
      </c>
      <c r="C47" s="467" t="s">
        <v>1149</v>
      </c>
      <c r="D47" s="393" t="s">
        <v>253</v>
      </c>
      <c r="E47" s="393"/>
      <c r="F47" s="393"/>
      <c r="G47" s="393"/>
      <c r="H47" s="393"/>
      <c r="I47" s="393"/>
      <c r="J47" s="393"/>
      <c r="K47" s="393"/>
      <c r="L47" s="393"/>
      <c r="M47" s="393"/>
      <c r="N47" s="393"/>
      <c r="O47" s="393"/>
      <c r="P47" s="393"/>
      <c r="Q47" s="393"/>
      <c r="R47" s="393"/>
      <c r="S47" s="393"/>
      <c r="T47" s="393"/>
      <c r="U47" s="393"/>
      <c r="V47" s="393"/>
      <c r="W47" s="393"/>
      <c r="X47" s="344"/>
      <c r="Y47" s="343"/>
      <c r="Z47" s="344"/>
      <c r="AA47" s="344"/>
      <c r="AB47" s="496"/>
      <c r="AC47" s="393" t="e">
        <f t="shared" si="3"/>
        <v>#DIV/0!</v>
      </c>
      <c r="AD47" s="393">
        <v>3</v>
      </c>
      <c r="AE47" s="394" t="e">
        <f t="shared" si="4"/>
        <v>#DIV/0!</v>
      </c>
      <c r="AF47" s="360"/>
      <c r="AG47" s="360"/>
      <c r="AH47" s="360"/>
    </row>
    <row r="48" spans="1:34" ht="40.5" x14ac:dyDescent="0.2">
      <c r="A48" s="460"/>
      <c r="B48" s="502" t="s">
        <v>535</v>
      </c>
      <c r="C48" s="467" t="s">
        <v>1149</v>
      </c>
      <c r="D48" s="393" t="s">
        <v>253</v>
      </c>
      <c r="E48" s="393"/>
      <c r="F48" s="393"/>
      <c r="G48" s="393"/>
      <c r="H48" s="393"/>
      <c r="I48" s="393"/>
      <c r="J48" s="393"/>
      <c r="K48" s="393"/>
      <c r="L48" s="393"/>
      <c r="M48" s="393"/>
      <c r="N48" s="393"/>
      <c r="O48" s="393"/>
      <c r="P48" s="393"/>
      <c r="Q48" s="393"/>
      <c r="R48" s="393"/>
      <c r="S48" s="393"/>
      <c r="T48" s="393"/>
      <c r="U48" s="393"/>
      <c r="V48" s="393"/>
      <c r="W48" s="393"/>
      <c r="X48" s="344"/>
      <c r="Y48" s="343"/>
      <c r="Z48" s="344"/>
      <c r="AA48" s="344"/>
      <c r="AB48" s="496"/>
      <c r="AC48" s="393" t="e">
        <f t="shared" si="3"/>
        <v>#DIV/0!</v>
      </c>
      <c r="AD48" s="393"/>
      <c r="AE48" s="394" t="e">
        <f t="shared" si="4"/>
        <v>#DIV/0!</v>
      </c>
      <c r="AF48" s="360" t="s">
        <v>757</v>
      </c>
      <c r="AG48" s="360" t="s">
        <v>758</v>
      </c>
      <c r="AH48" s="360"/>
    </row>
    <row r="49" spans="1:34" ht="90" x14ac:dyDescent="0.2">
      <c r="A49" s="460"/>
      <c r="B49" s="502" t="s">
        <v>1226</v>
      </c>
      <c r="C49" s="467" t="s">
        <v>1149</v>
      </c>
      <c r="D49" s="393" t="s">
        <v>253</v>
      </c>
      <c r="E49" s="393"/>
      <c r="F49" s="393"/>
      <c r="G49" s="393"/>
      <c r="H49" s="393"/>
      <c r="I49" s="393"/>
      <c r="J49" s="393"/>
      <c r="K49" s="393"/>
      <c r="L49" s="393"/>
      <c r="M49" s="393"/>
      <c r="N49" s="393"/>
      <c r="O49" s="393"/>
      <c r="P49" s="393"/>
      <c r="Q49" s="393"/>
      <c r="R49" s="393"/>
      <c r="S49" s="393"/>
      <c r="T49" s="393"/>
      <c r="U49" s="393"/>
      <c r="V49" s="393"/>
      <c r="W49" s="393"/>
      <c r="X49" s="344"/>
      <c r="Y49" s="344"/>
      <c r="Z49" s="344"/>
      <c r="AA49" s="344"/>
      <c r="AB49" s="496"/>
      <c r="AC49" s="393" t="e">
        <f t="shared" si="3"/>
        <v>#DIV/0!</v>
      </c>
      <c r="AD49" s="393">
        <v>3</v>
      </c>
      <c r="AE49" s="394" t="e">
        <f t="shared" si="4"/>
        <v>#DIV/0!</v>
      </c>
      <c r="AF49" s="360" t="s">
        <v>755</v>
      </c>
      <c r="AG49" s="360" t="s">
        <v>756</v>
      </c>
      <c r="AH49" s="360"/>
    </row>
    <row r="50" spans="1:34" ht="54" x14ac:dyDescent="0.2">
      <c r="A50" s="460"/>
      <c r="B50" s="502" t="s">
        <v>1188</v>
      </c>
      <c r="C50" s="468" t="s">
        <v>1150</v>
      </c>
      <c r="D50" s="393" t="s">
        <v>253</v>
      </c>
      <c r="E50" s="393"/>
      <c r="F50" s="393"/>
      <c r="G50" s="393"/>
      <c r="H50" s="393"/>
      <c r="I50" s="393"/>
      <c r="J50" s="393"/>
      <c r="K50" s="393"/>
      <c r="L50" s="393"/>
      <c r="M50" s="393"/>
      <c r="N50" s="393"/>
      <c r="O50" s="393"/>
      <c r="P50" s="393"/>
      <c r="Q50" s="393"/>
      <c r="R50" s="393"/>
      <c r="S50" s="393"/>
      <c r="T50" s="393"/>
      <c r="U50" s="393"/>
      <c r="V50" s="393"/>
      <c r="W50" s="393"/>
      <c r="X50" s="344"/>
      <c r="Y50" s="344"/>
      <c r="Z50" s="344"/>
      <c r="AA50" s="344"/>
      <c r="AB50" s="496"/>
      <c r="AC50" s="393" t="e">
        <f t="shared" si="3"/>
        <v>#DIV/0!</v>
      </c>
      <c r="AD50" s="393">
        <v>3</v>
      </c>
      <c r="AE50" s="394" t="e">
        <f t="shared" si="4"/>
        <v>#DIV/0!</v>
      </c>
      <c r="AF50" s="360" t="s">
        <v>755</v>
      </c>
      <c r="AG50" s="360" t="s">
        <v>756</v>
      </c>
      <c r="AH50" s="360"/>
    </row>
    <row r="51" spans="1:34" ht="54" x14ac:dyDescent="0.2">
      <c r="A51" s="460"/>
      <c r="B51" s="502" t="s">
        <v>551</v>
      </c>
      <c r="C51" s="468" t="s">
        <v>1150</v>
      </c>
      <c r="D51" s="393" t="s">
        <v>253</v>
      </c>
      <c r="E51" s="393"/>
      <c r="F51" s="393"/>
      <c r="G51" s="393"/>
      <c r="H51" s="393"/>
      <c r="I51" s="393"/>
      <c r="J51" s="393"/>
      <c r="K51" s="393"/>
      <c r="L51" s="393"/>
      <c r="M51" s="393"/>
      <c r="N51" s="393"/>
      <c r="O51" s="393"/>
      <c r="P51" s="393"/>
      <c r="Q51" s="393"/>
      <c r="R51" s="393"/>
      <c r="S51" s="393"/>
      <c r="T51" s="393"/>
      <c r="U51" s="393"/>
      <c r="V51" s="393"/>
      <c r="W51" s="393"/>
      <c r="X51" s="344"/>
      <c r="Y51" s="344"/>
      <c r="Z51" s="344"/>
      <c r="AA51" s="344"/>
      <c r="AB51" s="496"/>
      <c r="AC51" s="393" t="e">
        <f t="shared" si="3"/>
        <v>#DIV/0!</v>
      </c>
      <c r="AD51" s="393">
        <v>3</v>
      </c>
      <c r="AE51" s="394" t="e">
        <f t="shared" si="4"/>
        <v>#DIV/0!</v>
      </c>
      <c r="AF51" s="360" t="s">
        <v>755</v>
      </c>
      <c r="AG51" s="360" t="s">
        <v>756</v>
      </c>
      <c r="AH51" s="360"/>
    </row>
    <row r="52" spans="1:34" ht="54" x14ac:dyDescent="0.2">
      <c r="A52" s="460"/>
      <c r="B52" s="502" t="s">
        <v>1189</v>
      </c>
      <c r="C52" s="468" t="s">
        <v>1150</v>
      </c>
      <c r="D52" s="393" t="s">
        <v>253</v>
      </c>
      <c r="E52" s="393"/>
      <c r="F52" s="393"/>
      <c r="G52" s="393"/>
      <c r="H52" s="393"/>
      <c r="I52" s="393"/>
      <c r="J52" s="393"/>
      <c r="K52" s="393"/>
      <c r="L52" s="393"/>
      <c r="M52" s="393"/>
      <c r="N52" s="393"/>
      <c r="O52" s="393"/>
      <c r="P52" s="393"/>
      <c r="Q52" s="393"/>
      <c r="R52" s="393"/>
      <c r="S52" s="393"/>
      <c r="T52" s="393"/>
      <c r="U52" s="393"/>
      <c r="V52" s="393"/>
      <c r="W52" s="393"/>
      <c r="X52" s="344"/>
      <c r="Y52" s="344"/>
      <c r="Z52" s="344"/>
      <c r="AA52" s="344"/>
      <c r="AB52" s="496"/>
      <c r="AC52" s="393" t="e">
        <f t="shared" si="3"/>
        <v>#DIV/0!</v>
      </c>
      <c r="AD52" s="393">
        <v>3</v>
      </c>
      <c r="AE52" s="394" t="e">
        <f t="shared" si="4"/>
        <v>#DIV/0!</v>
      </c>
      <c r="AF52" s="360" t="s">
        <v>755</v>
      </c>
      <c r="AG52" s="360" t="s">
        <v>756</v>
      </c>
      <c r="AH52" s="360"/>
    </row>
    <row r="53" spans="1:34" ht="54" x14ac:dyDescent="0.2">
      <c r="A53" s="460"/>
      <c r="B53" s="502" t="s">
        <v>552</v>
      </c>
      <c r="C53" s="468" t="s">
        <v>1150</v>
      </c>
      <c r="D53" s="393" t="s">
        <v>253</v>
      </c>
      <c r="E53" s="393"/>
      <c r="F53" s="393"/>
      <c r="G53" s="393"/>
      <c r="H53" s="393"/>
      <c r="I53" s="393"/>
      <c r="J53" s="393"/>
      <c r="K53" s="393"/>
      <c r="L53" s="393"/>
      <c r="M53" s="393"/>
      <c r="N53" s="393"/>
      <c r="O53" s="393"/>
      <c r="P53" s="393"/>
      <c r="Q53" s="393"/>
      <c r="R53" s="393"/>
      <c r="S53" s="393"/>
      <c r="T53" s="393"/>
      <c r="U53" s="393"/>
      <c r="V53" s="393"/>
      <c r="W53" s="393"/>
      <c r="X53" s="344"/>
      <c r="Y53" s="343"/>
      <c r="Z53" s="344"/>
      <c r="AA53" s="344"/>
      <c r="AB53" s="496"/>
      <c r="AC53" s="393" t="e">
        <f t="shared" si="3"/>
        <v>#DIV/0!</v>
      </c>
      <c r="AD53" s="393">
        <v>2</v>
      </c>
      <c r="AE53" s="394" t="e">
        <f t="shared" si="4"/>
        <v>#DIV/0!</v>
      </c>
      <c r="AF53" s="360" t="s">
        <v>755</v>
      </c>
      <c r="AG53" s="360" t="s">
        <v>756</v>
      </c>
      <c r="AH53" s="360"/>
    </row>
    <row r="54" spans="1:34" ht="54" x14ac:dyDescent="0.2">
      <c r="A54" s="460"/>
      <c r="B54" s="502" t="s">
        <v>1190</v>
      </c>
      <c r="C54" s="468" t="s">
        <v>1150</v>
      </c>
      <c r="D54" s="393" t="s">
        <v>253</v>
      </c>
      <c r="E54" s="393"/>
      <c r="F54" s="393"/>
      <c r="G54" s="393"/>
      <c r="H54" s="393"/>
      <c r="I54" s="393"/>
      <c r="J54" s="393"/>
      <c r="K54" s="393"/>
      <c r="L54" s="393"/>
      <c r="M54" s="393"/>
      <c r="N54" s="393"/>
      <c r="O54" s="393"/>
      <c r="P54" s="393"/>
      <c r="Q54" s="393"/>
      <c r="R54" s="393"/>
      <c r="S54" s="393"/>
      <c r="T54" s="393"/>
      <c r="U54" s="393"/>
      <c r="V54" s="393"/>
      <c r="W54" s="393"/>
      <c r="X54" s="344"/>
      <c r="Y54" s="344"/>
      <c r="Z54" s="344"/>
      <c r="AA54" s="344"/>
      <c r="AB54" s="496"/>
      <c r="AC54" s="393" t="e">
        <f t="shared" si="3"/>
        <v>#DIV/0!</v>
      </c>
      <c r="AD54" s="393">
        <v>2</v>
      </c>
      <c r="AE54" s="394" t="e">
        <f t="shared" si="4"/>
        <v>#DIV/0!</v>
      </c>
      <c r="AF54" s="360" t="s">
        <v>743</v>
      </c>
      <c r="AG54" s="360" t="s">
        <v>759</v>
      </c>
      <c r="AH54" s="360"/>
    </row>
    <row r="55" spans="1:34" ht="45" x14ac:dyDescent="0.2">
      <c r="A55" s="461"/>
      <c r="B55" s="502" t="s">
        <v>1191</v>
      </c>
      <c r="C55" s="468" t="s">
        <v>1150</v>
      </c>
      <c r="D55" s="393" t="s">
        <v>253</v>
      </c>
      <c r="E55" s="393"/>
      <c r="F55" s="393"/>
      <c r="G55" s="393"/>
      <c r="H55" s="393"/>
      <c r="I55" s="393"/>
      <c r="J55" s="393"/>
      <c r="K55" s="393"/>
      <c r="L55" s="393"/>
      <c r="M55" s="393"/>
      <c r="N55" s="393"/>
      <c r="O55" s="393"/>
      <c r="P55" s="393"/>
      <c r="Q55" s="393"/>
      <c r="R55" s="393"/>
      <c r="S55" s="393"/>
      <c r="T55" s="393"/>
      <c r="U55" s="393"/>
      <c r="V55" s="393"/>
      <c r="W55" s="393"/>
      <c r="X55" s="345"/>
      <c r="Y55" s="344"/>
      <c r="Z55" s="345"/>
      <c r="AA55" s="345"/>
      <c r="AB55" s="497"/>
      <c r="AC55" s="393" t="e">
        <f t="shared" si="3"/>
        <v>#DIV/0!</v>
      </c>
      <c r="AD55" s="393">
        <v>2</v>
      </c>
      <c r="AE55" s="394" t="e">
        <f t="shared" si="4"/>
        <v>#DIV/0!</v>
      </c>
      <c r="AF55" s="360"/>
      <c r="AG55" s="360"/>
      <c r="AH55" s="360"/>
    </row>
    <row r="56" spans="1:34" ht="45" x14ac:dyDescent="0.2">
      <c r="A56" s="461"/>
      <c r="B56" s="502" t="s">
        <v>1192</v>
      </c>
      <c r="C56" s="468" t="s">
        <v>1150</v>
      </c>
      <c r="D56" s="393" t="s">
        <v>253</v>
      </c>
      <c r="E56" s="393"/>
      <c r="F56" s="393"/>
      <c r="G56" s="393"/>
      <c r="H56" s="393"/>
      <c r="I56" s="393"/>
      <c r="J56" s="393"/>
      <c r="K56" s="393"/>
      <c r="L56" s="393"/>
      <c r="M56" s="393"/>
      <c r="N56" s="393"/>
      <c r="O56" s="393"/>
      <c r="P56" s="393"/>
      <c r="Q56" s="393"/>
      <c r="R56" s="393"/>
      <c r="S56" s="393"/>
      <c r="T56" s="393"/>
      <c r="U56" s="393"/>
      <c r="V56" s="393"/>
      <c r="W56" s="393"/>
      <c r="X56" s="360"/>
      <c r="Y56" s="344"/>
      <c r="Z56" s="360"/>
      <c r="AA56" s="360"/>
      <c r="AB56" s="498"/>
      <c r="AC56" s="393" t="e">
        <f t="shared" si="3"/>
        <v>#DIV/0!</v>
      </c>
      <c r="AD56" s="393">
        <v>2</v>
      </c>
      <c r="AE56" s="394" t="e">
        <f t="shared" si="4"/>
        <v>#DIV/0!</v>
      </c>
      <c r="AF56" s="360"/>
      <c r="AG56" s="360"/>
      <c r="AH56" s="360"/>
    </row>
    <row r="57" spans="1:34" ht="16.5" x14ac:dyDescent="0.2">
      <c r="A57" s="461"/>
      <c r="B57" s="502" t="s">
        <v>1193</v>
      </c>
      <c r="C57" s="468" t="s">
        <v>1150</v>
      </c>
      <c r="D57" s="393" t="s">
        <v>253</v>
      </c>
      <c r="E57" s="393"/>
      <c r="F57" s="393"/>
      <c r="G57" s="393"/>
      <c r="H57" s="393"/>
      <c r="I57" s="393"/>
      <c r="J57" s="393"/>
      <c r="K57" s="393"/>
      <c r="L57" s="393"/>
      <c r="M57" s="393"/>
      <c r="N57" s="393"/>
      <c r="O57" s="393"/>
      <c r="P57" s="393"/>
      <c r="Q57" s="393"/>
      <c r="R57" s="393"/>
      <c r="S57" s="393"/>
      <c r="T57" s="393"/>
      <c r="U57" s="393"/>
      <c r="V57" s="393"/>
      <c r="W57" s="393"/>
      <c r="X57" s="345"/>
      <c r="Y57" s="344"/>
      <c r="Z57" s="345"/>
      <c r="AA57" s="345"/>
      <c r="AB57" s="497"/>
      <c r="AC57" s="393" t="e">
        <f t="shared" si="3"/>
        <v>#DIV/0!</v>
      </c>
      <c r="AD57" s="393">
        <v>2</v>
      </c>
      <c r="AE57" s="394" t="e">
        <f t="shared" si="4"/>
        <v>#DIV/0!</v>
      </c>
      <c r="AF57" s="360"/>
      <c r="AG57" s="360"/>
      <c r="AH57" s="360"/>
    </row>
    <row r="58" spans="1:34" ht="30" x14ac:dyDescent="0.2">
      <c r="A58" s="461"/>
      <c r="B58" s="502" t="s">
        <v>1194</v>
      </c>
      <c r="C58" s="468" t="s">
        <v>1150</v>
      </c>
      <c r="D58" s="393" t="s">
        <v>253</v>
      </c>
      <c r="E58" s="393"/>
      <c r="F58" s="393"/>
      <c r="G58" s="393"/>
      <c r="H58" s="393"/>
      <c r="I58" s="393"/>
      <c r="J58" s="393"/>
      <c r="K58" s="393"/>
      <c r="L58" s="393"/>
      <c r="M58" s="393"/>
      <c r="N58" s="393"/>
      <c r="O58" s="393"/>
      <c r="P58" s="393"/>
      <c r="Q58" s="393"/>
      <c r="R58" s="393"/>
      <c r="S58" s="393"/>
      <c r="T58" s="393"/>
      <c r="U58" s="393"/>
      <c r="V58" s="393"/>
      <c r="W58" s="393"/>
      <c r="X58" s="356"/>
      <c r="Y58" s="344"/>
      <c r="Z58" s="356"/>
      <c r="AA58" s="356"/>
      <c r="AB58" s="497"/>
      <c r="AC58" s="393" t="e">
        <f t="shared" si="3"/>
        <v>#DIV/0!</v>
      </c>
      <c r="AD58" s="393">
        <v>2</v>
      </c>
      <c r="AE58" s="394" t="e">
        <f t="shared" si="4"/>
        <v>#DIV/0!</v>
      </c>
      <c r="AF58" s="360" t="s">
        <v>760</v>
      </c>
      <c r="AG58" s="360" t="s">
        <v>751</v>
      </c>
      <c r="AH58" s="360"/>
    </row>
    <row r="59" spans="1:34" ht="30" x14ac:dyDescent="0.2">
      <c r="A59" s="461"/>
      <c r="B59" s="502" t="s">
        <v>1195</v>
      </c>
      <c r="C59" s="468" t="s">
        <v>1150</v>
      </c>
      <c r="D59" s="393" t="s">
        <v>253</v>
      </c>
      <c r="E59" s="393"/>
      <c r="F59" s="393"/>
      <c r="G59" s="393"/>
      <c r="H59" s="393"/>
      <c r="I59" s="393"/>
      <c r="J59" s="393"/>
      <c r="K59" s="393"/>
      <c r="L59" s="393"/>
      <c r="M59" s="393"/>
      <c r="N59" s="393"/>
      <c r="O59" s="393"/>
      <c r="P59" s="393"/>
      <c r="Q59" s="393"/>
      <c r="R59" s="393"/>
      <c r="S59" s="393"/>
      <c r="T59" s="393"/>
      <c r="U59" s="393"/>
      <c r="V59" s="393"/>
      <c r="W59" s="393"/>
      <c r="X59" s="344"/>
      <c r="Y59" s="343"/>
      <c r="Z59" s="344"/>
      <c r="AA59" s="344"/>
      <c r="AB59" s="496"/>
      <c r="AC59" s="393" t="e">
        <f t="shared" si="3"/>
        <v>#DIV/0!</v>
      </c>
      <c r="AD59" s="393">
        <v>2</v>
      </c>
      <c r="AE59" s="394" t="e">
        <f t="shared" si="4"/>
        <v>#DIV/0!</v>
      </c>
      <c r="AF59" s="360" t="s">
        <v>760</v>
      </c>
      <c r="AG59" s="360" t="s">
        <v>761</v>
      </c>
      <c r="AH59" s="360"/>
    </row>
    <row r="60" spans="1:34" ht="27" x14ac:dyDescent="0.2">
      <c r="A60" s="461"/>
      <c r="B60" s="502" t="s">
        <v>1227</v>
      </c>
      <c r="C60" s="469" t="s">
        <v>1151</v>
      </c>
      <c r="D60" s="393" t="s">
        <v>253</v>
      </c>
      <c r="E60" s="393"/>
      <c r="F60" s="393"/>
      <c r="G60" s="393"/>
      <c r="H60" s="393"/>
      <c r="I60" s="393"/>
      <c r="J60" s="393"/>
      <c r="K60" s="393"/>
      <c r="L60" s="393"/>
      <c r="M60" s="393"/>
      <c r="N60" s="393"/>
      <c r="O60" s="393"/>
      <c r="P60" s="393"/>
      <c r="Q60" s="393"/>
      <c r="R60" s="393"/>
      <c r="S60" s="393"/>
      <c r="T60" s="393"/>
      <c r="U60" s="393"/>
      <c r="V60" s="393"/>
      <c r="W60" s="393"/>
      <c r="X60" s="345"/>
      <c r="Y60" s="343"/>
      <c r="Z60" s="344"/>
      <c r="AA60" s="344"/>
      <c r="AB60" s="496"/>
      <c r="AC60" s="393" t="e">
        <f t="shared" si="3"/>
        <v>#DIV/0!</v>
      </c>
      <c r="AD60" s="393">
        <v>3</v>
      </c>
      <c r="AE60" s="394" t="e">
        <f t="shared" si="4"/>
        <v>#DIV/0!</v>
      </c>
      <c r="AF60" s="360" t="s">
        <v>760</v>
      </c>
      <c r="AG60" s="360" t="s">
        <v>751</v>
      </c>
      <c r="AH60" s="360"/>
    </row>
    <row r="61" spans="1:34" ht="27" x14ac:dyDescent="0.2">
      <c r="A61" s="461"/>
      <c r="B61" s="502" t="s">
        <v>1228</v>
      </c>
      <c r="C61" s="469" t="s">
        <v>1151</v>
      </c>
      <c r="D61" s="393" t="s">
        <v>253</v>
      </c>
      <c r="E61" s="393"/>
      <c r="F61" s="393"/>
      <c r="G61" s="393"/>
      <c r="H61" s="393"/>
      <c r="I61" s="393"/>
      <c r="J61" s="393"/>
      <c r="K61" s="393"/>
      <c r="L61" s="393"/>
      <c r="M61" s="393"/>
      <c r="N61" s="393"/>
      <c r="O61" s="393"/>
      <c r="P61" s="393"/>
      <c r="Q61" s="393"/>
      <c r="R61" s="393"/>
      <c r="S61" s="393"/>
      <c r="T61" s="393"/>
      <c r="U61" s="393"/>
      <c r="V61" s="393"/>
      <c r="W61" s="393"/>
      <c r="X61" s="345"/>
      <c r="Y61" s="343"/>
      <c r="Z61" s="344"/>
      <c r="AA61" s="344"/>
      <c r="AB61" s="496"/>
      <c r="AC61" s="393" t="e">
        <f t="shared" si="3"/>
        <v>#DIV/0!</v>
      </c>
      <c r="AD61" s="393">
        <v>4</v>
      </c>
      <c r="AE61" s="394" t="e">
        <f t="shared" si="4"/>
        <v>#DIV/0!</v>
      </c>
      <c r="AF61" s="360" t="s">
        <v>760</v>
      </c>
      <c r="AG61" s="360" t="s">
        <v>751</v>
      </c>
      <c r="AH61" s="360"/>
    </row>
    <row r="62" spans="1:34" ht="16.5" x14ac:dyDescent="0.2">
      <c r="A62" s="461"/>
      <c r="B62" s="502" t="s">
        <v>1229</v>
      </c>
      <c r="C62" s="469" t="s">
        <v>1151</v>
      </c>
      <c r="D62" s="393" t="s">
        <v>253</v>
      </c>
      <c r="E62" s="393"/>
      <c r="F62" s="393"/>
      <c r="G62" s="393"/>
      <c r="H62" s="393"/>
      <c r="I62" s="393"/>
      <c r="J62" s="393"/>
      <c r="K62" s="393"/>
      <c r="L62" s="393"/>
      <c r="M62" s="393"/>
      <c r="N62" s="393"/>
      <c r="O62" s="393"/>
      <c r="P62" s="393"/>
      <c r="Q62" s="393"/>
      <c r="R62" s="393"/>
      <c r="S62" s="393"/>
      <c r="T62" s="393"/>
      <c r="U62" s="393"/>
      <c r="V62" s="393"/>
      <c r="W62" s="393"/>
      <c r="X62" s="345"/>
      <c r="Y62" s="343"/>
      <c r="Z62" s="344"/>
      <c r="AA62" s="344"/>
      <c r="AB62" s="496"/>
      <c r="AC62" s="393" t="e">
        <f t="shared" si="3"/>
        <v>#DIV/0!</v>
      </c>
      <c r="AD62" s="393">
        <v>4</v>
      </c>
      <c r="AE62" s="394" t="e">
        <f t="shared" si="4"/>
        <v>#DIV/0!</v>
      </c>
      <c r="AF62" s="360"/>
      <c r="AG62" s="360"/>
      <c r="AH62" s="360"/>
    </row>
    <row r="63" spans="1:34" ht="16.5" x14ac:dyDescent="0.2">
      <c r="A63" s="461"/>
      <c r="B63" s="502" t="s">
        <v>1230</v>
      </c>
      <c r="C63" s="469" t="s">
        <v>1151</v>
      </c>
      <c r="D63" s="393" t="s">
        <v>253</v>
      </c>
      <c r="E63" s="393"/>
      <c r="F63" s="393"/>
      <c r="G63" s="393"/>
      <c r="H63" s="393"/>
      <c r="I63" s="393"/>
      <c r="J63" s="393"/>
      <c r="K63" s="393"/>
      <c r="L63" s="393"/>
      <c r="M63" s="393"/>
      <c r="N63" s="393"/>
      <c r="O63" s="393"/>
      <c r="P63" s="393"/>
      <c r="Q63" s="393"/>
      <c r="R63" s="393"/>
      <c r="S63" s="393"/>
      <c r="T63" s="393"/>
      <c r="U63" s="393"/>
      <c r="V63" s="393"/>
      <c r="W63" s="393"/>
      <c r="X63" s="345"/>
      <c r="Y63" s="344"/>
      <c r="Z63" s="345"/>
      <c r="AA63" s="345"/>
      <c r="AB63" s="497"/>
      <c r="AC63" s="393" t="e">
        <f t="shared" si="3"/>
        <v>#DIV/0!</v>
      </c>
      <c r="AD63" s="393">
        <v>3</v>
      </c>
      <c r="AE63" s="394" t="e">
        <f t="shared" si="4"/>
        <v>#DIV/0!</v>
      </c>
      <c r="AF63" s="360"/>
      <c r="AG63" s="360"/>
      <c r="AH63" s="360"/>
    </row>
    <row r="64" spans="1:34" ht="30" x14ac:dyDescent="0.2">
      <c r="A64" s="461"/>
      <c r="B64" s="502" t="s">
        <v>1231</v>
      </c>
      <c r="C64" s="469" t="s">
        <v>1151</v>
      </c>
      <c r="D64" s="393" t="s">
        <v>253</v>
      </c>
      <c r="E64" s="393"/>
      <c r="F64" s="393"/>
      <c r="G64" s="393"/>
      <c r="H64" s="393"/>
      <c r="I64" s="393"/>
      <c r="J64" s="393"/>
      <c r="K64" s="393"/>
      <c r="L64" s="393"/>
      <c r="M64" s="393"/>
      <c r="N64" s="393"/>
      <c r="O64" s="393"/>
      <c r="P64" s="393"/>
      <c r="Q64" s="393"/>
      <c r="R64" s="393"/>
      <c r="S64" s="393"/>
      <c r="T64" s="393"/>
      <c r="U64" s="393"/>
      <c r="V64" s="393"/>
      <c r="W64" s="393"/>
      <c r="X64" s="363"/>
      <c r="Y64" s="344"/>
      <c r="Z64" s="363"/>
      <c r="AA64" s="363"/>
      <c r="AB64" s="499"/>
      <c r="AC64" s="393" t="e">
        <f t="shared" si="3"/>
        <v>#DIV/0!</v>
      </c>
      <c r="AD64" s="393">
        <v>3</v>
      </c>
      <c r="AE64" s="394" t="e">
        <f t="shared" si="4"/>
        <v>#DIV/0!</v>
      </c>
      <c r="AF64" s="360"/>
      <c r="AG64" s="360"/>
      <c r="AH64" s="360"/>
    </row>
    <row r="65" spans="1:34" ht="16.5" x14ac:dyDescent="0.2">
      <c r="A65" s="461"/>
      <c r="B65" s="502" t="s">
        <v>1232</v>
      </c>
      <c r="C65" s="469" t="s">
        <v>1151</v>
      </c>
      <c r="D65" s="393" t="s">
        <v>253</v>
      </c>
      <c r="E65" s="393"/>
      <c r="F65" s="393"/>
      <c r="G65" s="393"/>
      <c r="H65" s="393"/>
      <c r="I65" s="393"/>
      <c r="J65" s="393"/>
      <c r="K65" s="393"/>
      <c r="L65" s="393"/>
      <c r="M65" s="393"/>
      <c r="N65" s="393"/>
      <c r="O65" s="393"/>
      <c r="P65" s="393"/>
      <c r="Q65" s="393"/>
      <c r="R65" s="393"/>
      <c r="S65" s="393"/>
      <c r="T65" s="393"/>
      <c r="U65" s="393"/>
      <c r="V65" s="393"/>
      <c r="W65" s="393"/>
      <c r="X65" s="344"/>
      <c r="Y65" s="344"/>
      <c r="Z65" s="344"/>
      <c r="AA65" s="344"/>
      <c r="AB65" s="496"/>
      <c r="AC65" s="393" t="e">
        <f t="shared" si="3"/>
        <v>#DIV/0!</v>
      </c>
      <c r="AD65" s="393">
        <v>3</v>
      </c>
      <c r="AE65" s="394" t="e">
        <f t="shared" si="4"/>
        <v>#DIV/0!</v>
      </c>
      <c r="AF65" s="360"/>
      <c r="AG65" s="360"/>
      <c r="AH65" s="360"/>
    </row>
    <row r="66" spans="1:34" ht="30" x14ac:dyDescent="0.2">
      <c r="A66" s="461"/>
      <c r="B66" s="502" t="s">
        <v>1233</v>
      </c>
      <c r="C66" s="469" t="s">
        <v>1151</v>
      </c>
      <c r="D66" s="393" t="s">
        <v>253</v>
      </c>
      <c r="E66" s="393"/>
      <c r="F66" s="393"/>
      <c r="G66" s="393"/>
      <c r="H66" s="393"/>
      <c r="I66" s="393"/>
      <c r="J66" s="393"/>
      <c r="K66" s="393"/>
      <c r="L66" s="393"/>
      <c r="M66" s="393"/>
      <c r="N66" s="393"/>
      <c r="O66" s="393"/>
      <c r="P66" s="393"/>
      <c r="Q66" s="393"/>
      <c r="R66" s="393"/>
      <c r="S66" s="393"/>
      <c r="T66" s="393"/>
      <c r="U66" s="393"/>
      <c r="V66" s="393"/>
      <c r="W66" s="393"/>
      <c r="X66" s="345"/>
      <c r="Y66" s="395"/>
      <c r="Z66" s="344"/>
      <c r="AA66" s="344"/>
      <c r="AB66" s="496"/>
      <c r="AC66" s="393" t="e">
        <f t="shared" si="3"/>
        <v>#DIV/0!</v>
      </c>
      <c r="AD66" s="393">
        <v>3</v>
      </c>
      <c r="AE66" s="394" t="e">
        <f t="shared" si="4"/>
        <v>#DIV/0!</v>
      </c>
      <c r="AF66" s="360"/>
      <c r="AG66" s="360"/>
      <c r="AH66" s="360"/>
    </row>
    <row r="67" spans="1:34" ht="30" x14ac:dyDescent="0.2">
      <c r="A67" s="461"/>
      <c r="B67" s="502" t="s">
        <v>1234</v>
      </c>
      <c r="C67" s="469" t="s">
        <v>1151</v>
      </c>
      <c r="D67" s="393" t="s">
        <v>253</v>
      </c>
      <c r="E67" s="393"/>
      <c r="F67" s="393"/>
      <c r="G67" s="393"/>
      <c r="H67" s="393"/>
      <c r="I67" s="393"/>
      <c r="J67" s="393"/>
      <c r="K67" s="393"/>
      <c r="L67" s="393"/>
      <c r="M67" s="393"/>
      <c r="N67" s="393"/>
      <c r="O67" s="393"/>
      <c r="P67" s="393"/>
      <c r="Q67" s="393"/>
      <c r="R67" s="393"/>
      <c r="S67" s="393"/>
      <c r="T67" s="393"/>
      <c r="U67" s="393"/>
      <c r="V67" s="393"/>
      <c r="W67" s="393"/>
      <c r="X67" s="363"/>
      <c r="Y67" s="344"/>
      <c r="Z67" s="363"/>
      <c r="AA67" s="363"/>
      <c r="AB67" s="499"/>
      <c r="AC67" s="393" t="e">
        <f t="shared" si="3"/>
        <v>#DIV/0!</v>
      </c>
      <c r="AD67" s="393">
        <v>3</v>
      </c>
      <c r="AE67" s="394" t="e">
        <f t="shared" si="4"/>
        <v>#DIV/0!</v>
      </c>
      <c r="AF67" s="360"/>
      <c r="AG67" s="360"/>
      <c r="AH67" s="360"/>
    </row>
    <row r="68" spans="1:34" ht="16.5" x14ac:dyDescent="0.2">
      <c r="A68" s="461"/>
      <c r="B68" s="502" t="s">
        <v>1235</v>
      </c>
      <c r="C68" s="470" t="s">
        <v>1152</v>
      </c>
      <c r="D68" s="393" t="s">
        <v>253</v>
      </c>
      <c r="E68" s="393"/>
      <c r="F68" s="393"/>
      <c r="G68" s="393"/>
      <c r="H68" s="393"/>
      <c r="I68" s="393"/>
      <c r="J68" s="393"/>
      <c r="K68" s="393"/>
      <c r="L68" s="393"/>
      <c r="M68" s="393"/>
      <c r="N68" s="393"/>
      <c r="O68" s="393"/>
      <c r="P68" s="393"/>
      <c r="Q68" s="393"/>
      <c r="R68" s="393"/>
      <c r="S68" s="393"/>
      <c r="T68" s="393"/>
      <c r="U68" s="393"/>
      <c r="V68" s="393"/>
      <c r="W68" s="393"/>
      <c r="X68" s="363"/>
      <c r="Y68" s="343"/>
      <c r="Z68" s="344"/>
      <c r="AA68" s="344"/>
      <c r="AB68" s="496"/>
      <c r="AC68" s="393" t="e">
        <f t="shared" si="3"/>
        <v>#DIV/0!</v>
      </c>
      <c r="AD68" s="393">
        <v>3</v>
      </c>
      <c r="AE68" s="394" t="e">
        <f t="shared" si="4"/>
        <v>#DIV/0!</v>
      </c>
      <c r="AF68" s="360"/>
      <c r="AG68" s="360"/>
      <c r="AH68" s="360"/>
    </row>
    <row r="69" spans="1:34" ht="16.5" x14ac:dyDescent="0.2">
      <c r="A69" s="461"/>
      <c r="B69" s="502" t="s">
        <v>1236</v>
      </c>
      <c r="C69" s="470" t="s">
        <v>1152</v>
      </c>
      <c r="D69" s="393" t="s">
        <v>253</v>
      </c>
      <c r="E69" s="393"/>
      <c r="F69" s="393"/>
      <c r="G69" s="393"/>
      <c r="H69" s="393"/>
      <c r="I69" s="393"/>
      <c r="J69" s="393"/>
      <c r="K69" s="393"/>
      <c r="L69" s="393"/>
      <c r="M69" s="393"/>
      <c r="N69" s="393"/>
      <c r="O69" s="393"/>
      <c r="P69" s="393"/>
      <c r="Q69" s="393"/>
      <c r="R69" s="393"/>
      <c r="S69" s="393"/>
      <c r="T69" s="393"/>
      <c r="U69" s="393"/>
      <c r="V69" s="393"/>
      <c r="W69" s="393"/>
      <c r="X69" s="363"/>
      <c r="Y69" s="344"/>
      <c r="Z69" s="363"/>
      <c r="AA69" s="363"/>
      <c r="AB69" s="499"/>
      <c r="AC69" s="393" t="e">
        <f t="shared" si="3"/>
        <v>#DIV/0!</v>
      </c>
      <c r="AD69" s="393">
        <v>1</v>
      </c>
      <c r="AE69" s="394" t="e">
        <f t="shared" si="4"/>
        <v>#DIV/0!</v>
      </c>
      <c r="AF69" s="360"/>
      <c r="AG69" s="360"/>
      <c r="AH69" s="360"/>
    </row>
    <row r="70" spans="1:34" ht="16.5" x14ac:dyDescent="0.2">
      <c r="A70" s="461"/>
      <c r="B70" s="502" t="s">
        <v>1237</v>
      </c>
      <c r="C70" s="470" t="s">
        <v>1152</v>
      </c>
      <c r="D70" s="393" t="s">
        <v>253</v>
      </c>
      <c r="E70" s="393"/>
      <c r="F70" s="393"/>
      <c r="G70" s="393"/>
      <c r="H70" s="393"/>
      <c r="I70" s="393"/>
      <c r="J70" s="393"/>
      <c r="K70" s="393"/>
      <c r="L70" s="393"/>
      <c r="M70" s="393"/>
      <c r="N70" s="393"/>
      <c r="O70" s="393"/>
      <c r="P70" s="393"/>
      <c r="Q70" s="393"/>
      <c r="R70" s="393"/>
      <c r="S70" s="393"/>
      <c r="T70" s="393"/>
      <c r="U70" s="393"/>
      <c r="V70" s="393"/>
      <c r="W70" s="393"/>
      <c r="X70" s="363"/>
      <c r="Y70" s="343"/>
      <c r="Z70" s="344"/>
      <c r="AA70" s="344"/>
      <c r="AB70" s="496"/>
      <c r="AC70" s="393" t="e">
        <f t="shared" si="3"/>
        <v>#DIV/0!</v>
      </c>
      <c r="AD70" s="393">
        <v>3</v>
      </c>
      <c r="AE70" s="394" t="e">
        <f t="shared" si="4"/>
        <v>#DIV/0!</v>
      </c>
      <c r="AF70" s="360"/>
      <c r="AG70" s="360"/>
      <c r="AH70" s="360"/>
    </row>
    <row r="71" spans="1:34" ht="27" x14ac:dyDescent="0.2">
      <c r="A71" s="461"/>
      <c r="B71" s="502" t="s">
        <v>1238</v>
      </c>
      <c r="C71" s="470" t="s">
        <v>1152</v>
      </c>
      <c r="D71" s="393" t="s">
        <v>253</v>
      </c>
      <c r="E71" s="393"/>
      <c r="F71" s="393"/>
      <c r="G71" s="393"/>
      <c r="H71" s="393"/>
      <c r="I71" s="393"/>
      <c r="J71" s="393"/>
      <c r="K71" s="393"/>
      <c r="L71" s="393"/>
      <c r="M71" s="393"/>
      <c r="N71" s="393"/>
      <c r="O71" s="393"/>
      <c r="P71" s="393"/>
      <c r="Q71" s="393"/>
      <c r="R71" s="393"/>
      <c r="S71" s="393"/>
      <c r="T71" s="393"/>
      <c r="U71" s="393"/>
      <c r="V71" s="393"/>
      <c r="W71" s="393"/>
      <c r="X71" s="363"/>
      <c r="Y71" s="343"/>
      <c r="Z71" s="344"/>
      <c r="AA71" s="344"/>
      <c r="AB71" s="496"/>
      <c r="AC71" s="393" t="e">
        <f t="shared" si="3"/>
        <v>#DIV/0!</v>
      </c>
      <c r="AD71" s="393">
        <v>1</v>
      </c>
      <c r="AE71" s="394" t="e">
        <f t="shared" si="4"/>
        <v>#DIV/0!</v>
      </c>
      <c r="AF71" s="360" t="s">
        <v>760</v>
      </c>
      <c r="AG71" s="360" t="s">
        <v>761</v>
      </c>
      <c r="AH71" s="360"/>
    </row>
    <row r="72" spans="1:34" ht="27" x14ac:dyDescent="0.2">
      <c r="A72" s="460"/>
      <c r="B72" s="502" t="s">
        <v>564</v>
      </c>
      <c r="C72" s="470" t="s">
        <v>1152</v>
      </c>
      <c r="D72" s="393" t="s">
        <v>253</v>
      </c>
      <c r="E72" s="393"/>
      <c r="F72" s="393"/>
      <c r="G72" s="393"/>
      <c r="H72" s="393"/>
      <c r="I72" s="393"/>
      <c r="J72" s="393"/>
      <c r="K72" s="393"/>
      <c r="L72" s="393"/>
      <c r="M72" s="393"/>
      <c r="N72" s="393"/>
      <c r="O72" s="393"/>
      <c r="P72" s="393"/>
      <c r="Q72" s="393"/>
      <c r="R72" s="393"/>
      <c r="S72" s="393"/>
      <c r="T72" s="393"/>
      <c r="U72" s="393"/>
      <c r="V72" s="393"/>
      <c r="W72" s="393"/>
      <c r="X72" s="363"/>
      <c r="Y72" s="343"/>
      <c r="Z72" s="344"/>
      <c r="AA72" s="344"/>
      <c r="AB72" s="496"/>
      <c r="AC72" s="393" t="e">
        <f t="shared" si="3"/>
        <v>#DIV/0!</v>
      </c>
      <c r="AD72" s="393">
        <v>1</v>
      </c>
      <c r="AE72" s="394" t="e">
        <f t="shared" si="4"/>
        <v>#DIV/0!</v>
      </c>
      <c r="AF72" s="360" t="s">
        <v>746</v>
      </c>
      <c r="AG72" s="360" t="s">
        <v>747</v>
      </c>
      <c r="AH72" s="360"/>
    </row>
    <row r="73" spans="1:34" ht="30" x14ac:dyDescent="0.2">
      <c r="A73" s="460"/>
      <c r="B73" s="502" t="s">
        <v>1239</v>
      </c>
      <c r="C73" s="470" t="s">
        <v>1152</v>
      </c>
      <c r="D73" s="393" t="s">
        <v>253</v>
      </c>
      <c r="E73" s="393"/>
      <c r="F73" s="393"/>
      <c r="G73" s="393"/>
      <c r="H73" s="393"/>
      <c r="I73" s="393"/>
      <c r="J73" s="393"/>
      <c r="K73" s="393"/>
      <c r="L73" s="393"/>
      <c r="M73" s="393"/>
      <c r="N73" s="393"/>
      <c r="O73" s="393"/>
      <c r="P73" s="393"/>
      <c r="Q73" s="393"/>
      <c r="R73" s="393"/>
      <c r="S73" s="393"/>
      <c r="T73" s="393"/>
      <c r="U73" s="393"/>
      <c r="V73" s="393"/>
      <c r="W73" s="393"/>
      <c r="X73" s="363"/>
      <c r="Y73" s="343"/>
      <c r="Z73" s="344"/>
      <c r="AA73" s="344"/>
      <c r="AB73" s="496"/>
      <c r="AC73" s="393" t="e">
        <f t="shared" si="3"/>
        <v>#DIV/0!</v>
      </c>
      <c r="AD73" s="393">
        <v>1</v>
      </c>
      <c r="AE73" s="394" t="e">
        <f t="shared" si="4"/>
        <v>#DIV/0!</v>
      </c>
      <c r="AF73" s="360" t="s">
        <v>743</v>
      </c>
      <c r="AG73" s="360" t="s">
        <v>747</v>
      </c>
      <c r="AH73" s="360"/>
    </row>
    <row r="74" spans="1:34" ht="27" x14ac:dyDescent="0.2">
      <c r="A74" s="460"/>
      <c r="B74" s="502" t="s">
        <v>1240</v>
      </c>
      <c r="C74" s="470" t="s">
        <v>1152</v>
      </c>
      <c r="D74" s="393" t="s">
        <v>253</v>
      </c>
      <c r="E74" s="393"/>
      <c r="F74" s="393"/>
      <c r="G74" s="393"/>
      <c r="H74" s="393"/>
      <c r="I74" s="393"/>
      <c r="J74" s="393"/>
      <c r="K74" s="393"/>
      <c r="L74" s="393"/>
      <c r="M74" s="393"/>
      <c r="N74" s="393"/>
      <c r="O74" s="393"/>
      <c r="P74" s="393"/>
      <c r="Q74" s="393"/>
      <c r="R74" s="393"/>
      <c r="S74" s="393"/>
      <c r="T74" s="393"/>
      <c r="U74" s="393"/>
      <c r="V74" s="393"/>
      <c r="W74" s="393"/>
      <c r="X74" s="363"/>
      <c r="Y74" s="343"/>
      <c r="Z74" s="344"/>
      <c r="AA74" s="344"/>
      <c r="AB74" s="496"/>
      <c r="AC74" s="393" t="e">
        <f t="shared" si="3"/>
        <v>#DIV/0!</v>
      </c>
      <c r="AD74" s="393">
        <v>1</v>
      </c>
      <c r="AE74" s="394" t="e">
        <f t="shared" si="4"/>
        <v>#DIV/0!</v>
      </c>
      <c r="AF74" s="360" t="s">
        <v>762</v>
      </c>
      <c r="AG74" s="360" t="s">
        <v>761</v>
      </c>
      <c r="AH74" s="360"/>
    </row>
    <row r="75" spans="1:34" ht="16.5" x14ac:dyDescent="0.2">
      <c r="A75" s="460"/>
      <c r="B75" s="502" t="s">
        <v>1241</v>
      </c>
      <c r="C75" s="470" t="s">
        <v>1152</v>
      </c>
      <c r="D75" s="393" t="s">
        <v>253</v>
      </c>
      <c r="E75" s="393"/>
      <c r="F75" s="393"/>
      <c r="G75" s="393"/>
      <c r="H75" s="393"/>
      <c r="I75" s="393"/>
      <c r="J75" s="393"/>
      <c r="K75" s="393"/>
      <c r="L75" s="393"/>
      <c r="M75" s="393"/>
      <c r="N75" s="393"/>
      <c r="O75" s="393"/>
      <c r="P75" s="393"/>
      <c r="Q75" s="393"/>
      <c r="R75" s="393"/>
      <c r="S75" s="393"/>
      <c r="T75" s="393"/>
      <c r="U75" s="393"/>
      <c r="V75" s="393"/>
      <c r="W75" s="393"/>
      <c r="X75" s="363"/>
      <c r="Y75" s="343"/>
      <c r="Z75" s="344"/>
      <c r="AA75" s="344"/>
      <c r="AB75" s="496"/>
      <c r="AC75" s="393" t="e">
        <f t="shared" si="3"/>
        <v>#DIV/0!</v>
      </c>
      <c r="AD75" s="393">
        <v>2</v>
      </c>
      <c r="AE75" s="394" t="e">
        <f t="shared" si="4"/>
        <v>#DIV/0!</v>
      </c>
      <c r="AF75" s="360" t="s">
        <v>749</v>
      </c>
      <c r="AG75" s="360" t="s">
        <v>668</v>
      </c>
      <c r="AH75" s="360"/>
    </row>
    <row r="76" spans="1:34" ht="27" x14ac:dyDescent="0.2">
      <c r="A76" s="460"/>
      <c r="B76" s="502" t="s">
        <v>568</v>
      </c>
      <c r="C76" s="470" t="s">
        <v>1152</v>
      </c>
      <c r="D76" s="393" t="s">
        <v>253</v>
      </c>
      <c r="E76" s="393"/>
      <c r="F76" s="393"/>
      <c r="G76" s="393"/>
      <c r="H76" s="393"/>
      <c r="I76" s="393"/>
      <c r="J76" s="393"/>
      <c r="K76" s="393"/>
      <c r="L76" s="393"/>
      <c r="M76" s="393"/>
      <c r="N76" s="393"/>
      <c r="O76" s="393"/>
      <c r="P76" s="393"/>
      <c r="Q76" s="393"/>
      <c r="R76" s="393"/>
      <c r="S76" s="393"/>
      <c r="T76" s="393"/>
      <c r="U76" s="393"/>
      <c r="V76" s="393"/>
      <c r="W76" s="393"/>
      <c r="X76" s="363"/>
      <c r="Y76" s="343"/>
      <c r="Z76" s="344"/>
      <c r="AA76" s="344"/>
      <c r="AB76" s="496"/>
      <c r="AC76" s="393" t="e">
        <f t="shared" si="3"/>
        <v>#DIV/0!</v>
      </c>
      <c r="AD76" s="393">
        <v>3</v>
      </c>
      <c r="AE76" s="394" t="e">
        <f t="shared" si="4"/>
        <v>#DIV/0!</v>
      </c>
      <c r="AF76" s="360" t="s">
        <v>763</v>
      </c>
      <c r="AG76" s="360" t="s">
        <v>747</v>
      </c>
      <c r="AH76" s="360"/>
    </row>
    <row r="77" spans="1:34" ht="30" x14ac:dyDescent="0.2">
      <c r="A77" s="460"/>
      <c r="B77" s="502" t="s">
        <v>1242</v>
      </c>
      <c r="C77" s="470" t="s">
        <v>1152</v>
      </c>
      <c r="D77" s="393" t="s">
        <v>253</v>
      </c>
      <c r="E77" s="393"/>
      <c r="F77" s="393"/>
      <c r="G77" s="393"/>
      <c r="H77" s="393"/>
      <c r="I77" s="393"/>
      <c r="J77" s="393"/>
      <c r="K77" s="393"/>
      <c r="L77" s="393"/>
      <c r="M77" s="393"/>
      <c r="N77" s="393"/>
      <c r="O77" s="393"/>
      <c r="P77" s="393"/>
      <c r="Q77" s="393"/>
      <c r="R77" s="393"/>
      <c r="S77" s="393"/>
      <c r="T77" s="393"/>
      <c r="U77" s="393"/>
      <c r="V77" s="393"/>
      <c r="W77" s="393"/>
      <c r="X77" s="363"/>
      <c r="Y77" s="343"/>
      <c r="Z77" s="344"/>
      <c r="AA77" s="344"/>
      <c r="AB77" s="496"/>
      <c r="AC77" s="393" t="e">
        <f t="shared" si="3"/>
        <v>#DIV/0!</v>
      </c>
      <c r="AD77" s="393">
        <v>1</v>
      </c>
      <c r="AE77" s="394" t="e">
        <f t="shared" si="4"/>
        <v>#DIV/0!</v>
      </c>
      <c r="AF77" s="360" t="s">
        <v>743</v>
      </c>
      <c r="AG77" s="360" t="s">
        <v>747</v>
      </c>
      <c r="AH77" s="360"/>
    </row>
    <row r="78" spans="1:34" ht="27" x14ac:dyDescent="0.2">
      <c r="A78" s="460"/>
      <c r="B78" s="502" t="s">
        <v>1196</v>
      </c>
      <c r="C78" s="470" t="s">
        <v>1152</v>
      </c>
      <c r="D78" s="393" t="s">
        <v>253</v>
      </c>
      <c r="E78" s="393"/>
      <c r="F78" s="393"/>
      <c r="G78" s="393"/>
      <c r="H78" s="393"/>
      <c r="I78" s="393"/>
      <c r="J78" s="393"/>
      <c r="K78" s="393"/>
      <c r="L78" s="393"/>
      <c r="M78" s="393"/>
      <c r="N78" s="393"/>
      <c r="O78" s="393"/>
      <c r="P78" s="393"/>
      <c r="Q78" s="393"/>
      <c r="R78" s="393"/>
      <c r="S78" s="393"/>
      <c r="T78" s="393"/>
      <c r="U78" s="393"/>
      <c r="V78" s="393"/>
      <c r="W78" s="393"/>
      <c r="X78" s="363"/>
      <c r="Y78" s="343"/>
      <c r="Z78" s="344"/>
      <c r="AA78" s="344"/>
      <c r="AB78" s="496"/>
      <c r="AC78" s="393" t="e">
        <f t="shared" si="3"/>
        <v>#DIV/0!</v>
      </c>
      <c r="AD78" s="393">
        <v>2</v>
      </c>
      <c r="AE78" s="394" t="e">
        <f t="shared" si="4"/>
        <v>#DIV/0!</v>
      </c>
      <c r="AF78" s="360" t="s">
        <v>743</v>
      </c>
      <c r="AG78" s="360" t="s">
        <v>747</v>
      </c>
      <c r="AH78" s="360"/>
    </row>
    <row r="79" spans="1:34" ht="16.5" x14ac:dyDescent="0.2">
      <c r="A79" s="460"/>
      <c r="B79" s="502" t="s">
        <v>1243</v>
      </c>
      <c r="C79" s="470" t="s">
        <v>1152</v>
      </c>
      <c r="D79" s="393" t="s">
        <v>253</v>
      </c>
      <c r="E79" s="393"/>
      <c r="F79" s="393"/>
      <c r="G79" s="393"/>
      <c r="H79" s="393"/>
      <c r="I79" s="393"/>
      <c r="J79" s="393"/>
      <c r="K79" s="393"/>
      <c r="L79" s="393"/>
      <c r="M79" s="393"/>
      <c r="N79" s="393"/>
      <c r="O79" s="393"/>
      <c r="P79" s="393"/>
      <c r="Q79" s="393"/>
      <c r="R79" s="393"/>
      <c r="S79" s="393"/>
      <c r="T79" s="393"/>
      <c r="U79" s="393"/>
      <c r="V79" s="393"/>
      <c r="W79" s="393"/>
      <c r="X79" s="363"/>
      <c r="Y79" s="343"/>
      <c r="Z79" s="344"/>
      <c r="AA79" s="344"/>
      <c r="AB79" s="496"/>
      <c r="AC79" s="393" t="e">
        <f t="shared" si="3"/>
        <v>#DIV/0!</v>
      </c>
      <c r="AD79" s="393">
        <v>3</v>
      </c>
      <c r="AE79" s="394" t="e">
        <f t="shared" si="4"/>
        <v>#DIV/0!</v>
      </c>
      <c r="AF79" s="360" t="s">
        <v>757</v>
      </c>
      <c r="AG79" s="360" t="s">
        <v>668</v>
      </c>
      <c r="AH79" s="360"/>
    </row>
    <row r="80" spans="1:34" ht="16.5" x14ac:dyDescent="0.2">
      <c r="A80" s="460"/>
      <c r="B80" s="502" t="s">
        <v>570</v>
      </c>
      <c r="C80" s="470" t="s">
        <v>1152</v>
      </c>
      <c r="D80" s="393" t="s">
        <v>253</v>
      </c>
      <c r="E80" s="393"/>
      <c r="F80" s="393"/>
      <c r="G80" s="393"/>
      <c r="H80" s="393"/>
      <c r="I80" s="393"/>
      <c r="J80" s="393"/>
      <c r="K80" s="393"/>
      <c r="L80" s="393"/>
      <c r="M80" s="393"/>
      <c r="N80" s="393"/>
      <c r="O80" s="393"/>
      <c r="P80" s="393"/>
      <c r="Q80" s="393"/>
      <c r="R80" s="393"/>
      <c r="S80" s="393"/>
      <c r="T80" s="393"/>
      <c r="U80" s="393"/>
      <c r="V80" s="393"/>
      <c r="W80" s="393"/>
      <c r="X80" s="363"/>
      <c r="Y80" s="344"/>
      <c r="Z80" s="363"/>
      <c r="AA80" s="363"/>
      <c r="AB80" s="499"/>
      <c r="AC80" s="393" t="e">
        <f t="shared" si="3"/>
        <v>#DIV/0!</v>
      </c>
      <c r="AD80" s="393">
        <v>2</v>
      </c>
      <c r="AE80" s="394" t="e">
        <f t="shared" si="4"/>
        <v>#DIV/0!</v>
      </c>
      <c r="AF80" s="360" t="s">
        <v>749</v>
      </c>
      <c r="AG80" s="360" t="s">
        <v>668</v>
      </c>
      <c r="AH80" s="360"/>
    </row>
    <row r="81" spans="1:34" ht="30" x14ac:dyDescent="0.2">
      <c r="A81" s="460"/>
      <c r="B81" s="502" t="s">
        <v>1244</v>
      </c>
      <c r="C81" s="470" t="s">
        <v>1152</v>
      </c>
      <c r="D81" s="393" t="s">
        <v>253</v>
      </c>
      <c r="E81" s="393"/>
      <c r="F81" s="393"/>
      <c r="G81" s="393"/>
      <c r="H81" s="393"/>
      <c r="I81" s="393"/>
      <c r="J81" s="393"/>
      <c r="K81" s="393"/>
      <c r="L81" s="393"/>
      <c r="M81" s="393"/>
      <c r="N81" s="393"/>
      <c r="O81" s="393"/>
      <c r="P81" s="393"/>
      <c r="Q81" s="393"/>
      <c r="R81" s="393"/>
      <c r="S81" s="393"/>
      <c r="T81" s="393"/>
      <c r="U81" s="393"/>
      <c r="V81" s="393"/>
      <c r="W81" s="393"/>
      <c r="X81" s="345"/>
      <c r="Y81" s="343"/>
      <c r="Z81" s="344"/>
      <c r="AA81" s="344"/>
      <c r="AB81" s="496"/>
      <c r="AC81" s="393" t="e">
        <f t="shared" si="3"/>
        <v>#DIV/0!</v>
      </c>
      <c r="AD81" s="393">
        <v>3</v>
      </c>
      <c r="AE81" s="394" t="e">
        <f t="shared" si="4"/>
        <v>#DIV/0!</v>
      </c>
      <c r="AF81" s="360" t="s">
        <v>743</v>
      </c>
      <c r="AG81" s="360" t="s">
        <v>747</v>
      </c>
      <c r="AH81" s="360"/>
    </row>
    <row r="82" spans="1:34" ht="30" x14ac:dyDescent="0.2">
      <c r="A82" s="460"/>
      <c r="B82" s="502" t="s">
        <v>1245</v>
      </c>
      <c r="C82" s="465" t="s">
        <v>1153</v>
      </c>
      <c r="D82" s="393" t="s">
        <v>253</v>
      </c>
      <c r="E82" s="393"/>
      <c r="F82" s="393"/>
      <c r="G82" s="393"/>
      <c r="H82" s="393"/>
      <c r="I82" s="393"/>
      <c r="J82" s="393"/>
      <c r="K82" s="393"/>
      <c r="L82" s="393"/>
      <c r="M82" s="393"/>
      <c r="N82" s="393"/>
      <c r="O82" s="393"/>
      <c r="P82" s="393"/>
      <c r="Q82" s="393"/>
      <c r="R82" s="393"/>
      <c r="S82" s="393"/>
      <c r="T82" s="393"/>
      <c r="U82" s="393"/>
      <c r="V82" s="393"/>
      <c r="W82" s="393"/>
      <c r="X82" s="345"/>
      <c r="Y82" s="344"/>
      <c r="Z82" s="345"/>
      <c r="AA82" s="345"/>
      <c r="AB82" s="497"/>
      <c r="AC82" s="393" t="e">
        <f t="shared" si="3"/>
        <v>#DIV/0!</v>
      </c>
      <c r="AD82" s="393">
        <v>4</v>
      </c>
      <c r="AE82" s="394" t="e">
        <f t="shared" si="4"/>
        <v>#DIV/0!</v>
      </c>
      <c r="AF82" s="360" t="s">
        <v>743</v>
      </c>
      <c r="AG82" s="360" t="s">
        <v>747</v>
      </c>
      <c r="AH82" s="360"/>
    </row>
    <row r="83" spans="1:34" ht="16.5" x14ac:dyDescent="0.2">
      <c r="A83" s="460"/>
      <c r="B83" s="502" t="s">
        <v>1246</v>
      </c>
      <c r="C83" s="465" t="s">
        <v>1153</v>
      </c>
      <c r="D83" s="393" t="s">
        <v>253</v>
      </c>
      <c r="E83" s="393"/>
      <c r="F83" s="393"/>
      <c r="G83" s="393"/>
      <c r="H83" s="393"/>
      <c r="I83" s="393"/>
      <c r="J83" s="393"/>
      <c r="K83" s="393"/>
      <c r="L83" s="393"/>
      <c r="M83" s="393"/>
      <c r="N83" s="393"/>
      <c r="O83" s="393"/>
      <c r="P83" s="393"/>
      <c r="Q83" s="393"/>
      <c r="R83" s="393"/>
      <c r="S83" s="393"/>
      <c r="T83" s="393"/>
      <c r="U83" s="393"/>
      <c r="V83" s="393"/>
      <c r="W83" s="393"/>
      <c r="X83" s="345"/>
      <c r="Y83" s="344"/>
      <c r="Z83" s="345"/>
      <c r="AA83" s="345"/>
      <c r="AB83" s="497"/>
      <c r="AC83" s="393" t="e">
        <f t="shared" si="3"/>
        <v>#DIV/0!</v>
      </c>
      <c r="AD83" s="393">
        <v>4</v>
      </c>
      <c r="AE83" s="394" t="e">
        <f t="shared" si="4"/>
        <v>#DIV/0!</v>
      </c>
      <c r="AF83" s="360" t="s">
        <v>764</v>
      </c>
      <c r="AG83" s="360" t="s">
        <v>765</v>
      </c>
      <c r="AH83" s="360"/>
    </row>
    <row r="84" spans="1:34" ht="30" x14ac:dyDescent="0.2">
      <c r="A84" s="460"/>
      <c r="B84" s="502" t="s">
        <v>1247</v>
      </c>
      <c r="C84" s="465" t="s">
        <v>1153</v>
      </c>
      <c r="D84" s="393" t="s">
        <v>253</v>
      </c>
      <c r="E84" s="393"/>
      <c r="F84" s="393"/>
      <c r="G84" s="393"/>
      <c r="H84" s="393"/>
      <c r="I84" s="393"/>
      <c r="J84" s="393"/>
      <c r="K84" s="393"/>
      <c r="L84" s="393"/>
      <c r="M84" s="393"/>
      <c r="N84" s="393"/>
      <c r="O84" s="393"/>
      <c r="P84" s="393"/>
      <c r="Q84" s="393"/>
      <c r="R84" s="393"/>
      <c r="S84" s="393"/>
      <c r="T84" s="393"/>
      <c r="U84" s="393"/>
      <c r="V84" s="393"/>
      <c r="W84" s="393"/>
      <c r="X84" s="345"/>
      <c r="Y84" s="344"/>
      <c r="Z84" s="345"/>
      <c r="AA84" s="345"/>
      <c r="AB84" s="497"/>
      <c r="AC84" s="393" t="e">
        <f t="shared" si="3"/>
        <v>#DIV/0!</v>
      </c>
      <c r="AD84" s="393">
        <v>4</v>
      </c>
      <c r="AE84" s="394" t="e">
        <f t="shared" si="4"/>
        <v>#DIV/0!</v>
      </c>
      <c r="AF84" s="360" t="s">
        <v>743</v>
      </c>
      <c r="AG84" s="360" t="s">
        <v>668</v>
      </c>
      <c r="AH84" s="360"/>
    </row>
    <row r="85" spans="1:34" ht="30" x14ac:dyDescent="0.2">
      <c r="A85" s="460"/>
      <c r="B85" s="502" t="s">
        <v>1248</v>
      </c>
      <c r="C85" s="465" t="s">
        <v>1153</v>
      </c>
      <c r="D85" s="393" t="s">
        <v>253</v>
      </c>
      <c r="E85" s="393"/>
      <c r="F85" s="393"/>
      <c r="G85" s="393"/>
      <c r="H85" s="393"/>
      <c r="I85" s="393"/>
      <c r="J85" s="393"/>
      <c r="K85" s="393"/>
      <c r="L85" s="393"/>
      <c r="M85" s="393"/>
      <c r="N85" s="393"/>
      <c r="O85" s="393"/>
      <c r="P85" s="393"/>
      <c r="Q85" s="393"/>
      <c r="R85" s="393"/>
      <c r="S85" s="393"/>
      <c r="T85" s="393"/>
      <c r="U85" s="393"/>
      <c r="V85" s="393"/>
      <c r="W85" s="393"/>
      <c r="X85" s="345"/>
      <c r="Y85" s="344"/>
      <c r="Z85" s="345"/>
      <c r="AA85" s="345"/>
      <c r="AB85" s="497"/>
      <c r="AC85" s="393" t="e">
        <f t="shared" si="3"/>
        <v>#DIV/0!</v>
      </c>
      <c r="AD85" s="393">
        <v>4</v>
      </c>
      <c r="AE85" s="394" t="e">
        <f t="shared" si="4"/>
        <v>#DIV/0!</v>
      </c>
      <c r="AF85" s="360" t="s">
        <v>743</v>
      </c>
      <c r="AG85" s="360" t="s">
        <v>668</v>
      </c>
      <c r="AH85" s="360"/>
    </row>
    <row r="86" spans="1:34" ht="16.5" x14ac:dyDescent="0.2">
      <c r="A86" s="461"/>
      <c r="B86" s="502" t="s">
        <v>1249</v>
      </c>
      <c r="C86" s="465" t="s">
        <v>1153</v>
      </c>
      <c r="D86" s="393" t="s">
        <v>253</v>
      </c>
      <c r="E86" s="393"/>
      <c r="F86" s="393"/>
      <c r="G86" s="393"/>
      <c r="H86" s="393"/>
      <c r="I86" s="393"/>
      <c r="J86" s="393"/>
      <c r="K86" s="393"/>
      <c r="L86" s="393"/>
      <c r="M86" s="393"/>
      <c r="N86" s="393"/>
      <c r="O86" s="393"/>
      <c r="P86" s="393"/>
      <c r="Q86" s="393"/>
      <c r="R86" s="393"/>
      <c r="S86" s="393"/>
      <c r="T86" s="393"/>
      <c r="U86" s="393"/>
      <c r="V86" s="393"/>
      <c r="W86" s="393"/>
      <c r="X86" s="345"/>
      <c r="Y86" s="344"/>
      <c r="Z86" s="345"/>
      <c r="AA86" s="345"/>
      <c r="AB86" s="497"/>
      <c r="AC86" s="393" t="e">
        <f t="shared" ref="AC86:AC149" si="5">SUMIF(E86:X86,"X",$E$17:$X$17)/COUNTIF(E86:X86,"X")</f>
        <v>#DIV/0!</v>
      </c>
      <c r="AD86" s="393">
        <v>4</v>
      </c>
      <c r="AE86" s="394" t="e">
        <f t="shared" ref="AE86:AE149" si="6">AC86*AD86</f>
        <v>#DIV/0!</v>
      </c>
      <c r="AF86" s="360" t="s">
        <v>743</v>
      </c>
      <c r="AG86" s="360" t="s">
        <v>668</v>
      </c>
      <c r="AH86" s="360"/>
    </row>
    <row r="87" spans="1:34" ht="16.5" x14ac:dyDescent="0.2">
      <c r="A87" s="460"/>
      <c r="B87" s="502" t="s">
        <v>1250</v>
      </c>
      <c r="C87" s="465" t="s">
        <v>1153</v>
      </c>
      <c r="D87" s="393" t="s">
        <v>253</v>
      </c>
      <c r="E87" s="393"/>
      <c r="F87" s="393"/>
      <c r="G87" s="393"/>
      <c r="H87" s="393"/>
      <c r="I87" s="393"/>
      <c r="J87" s="393"/>
      <c r="K87" s="393"/>
      <c r="L87" s="393"/>
      <c r="M87" s="393"/>
      <c r="N87" s="393"/>
      <c r="O87" s="393"/>
      <c r="P87" s="393"/>
      <c r="Q87" s="393"/>
      <c r="R87" s="393"/>
      <c r="S87" s="393"/>
      <c r="T87" s="393"/>
      <c r="U87" s="393"/>
      <c r="V87" s="393"/>
      <c r="W87" s="393"/>
      <c r="X87" s="363"/>
      <c r="Y87" s="344"/>
      <c r="Z87" s="363"/>
      <c r="AA87" s="363"/>
      <c r="AB87" s="499"/>
      <c r="AC87" s="393" t="e">
        <f t="shared" si="5"/>
        <v>#DIV/0!</v>
      </c>
      <c r="AD87" s="393">
        <v>4</v>
      </c>
      <c r="AE87" s="394" t="e">
        <f t="shared" si="6"/>
        <v>#DIV/0!</v>
      </c>
      <c r="AF87" s="360" t="s">
        <v>792</v>
      </c>
      <c r="AG87" s="360" t="s">
        <v>668</v>
      </c>
      <c r="AH87" s="360"/>
    </row>
    <row r="88" spans="1:34" ht="16.5" x14ac:dyDescent="0.2">
      <c r="A88" s="460"/>
      <c r="B88" s="502" t="s">
        <v>1251</v>
      </c>
      <c r="C88" s="465" t="s">
        <v>1153</v>
      </c>
      <c r="D88" s="393" t="s">
        <v>253</v>
      </c>
      <c r="E88" s="393"/>
      <c r="F88" s="393"/>
      <c r="G88" s="393"/>
      <c r="H88" s="393"/>
      <c r="I88" s="393"/>
      <c r="J88" s="393"/>
      <c r="K88" s="393"/>
      <c r="L88" s="393"/>
      <c r="M88" s="393"/>
      <c r="N88" s="393"/>
      <c r="O88" s="393"/>
      <c r="P88" s="393"/>
      <c r="Q88" s="393"/>
      <c r="R88" s="393"/>
      <c r="S88" s="393"/>
      <c r="T88" s="393"/>
      <c r="U88" s="393"/>
      <c r="V88" s="393"/>
      <c r="W88" s="393"/>
      <c r="X88" s="363"/>
      <c r="Y88" s="344"/>
      <c r="Z88" s="363"/>
      <c r="AA88" s="363"/>
      <c r="AB88" s="499"/>
      <c r="AC88" s="393" t="e">
        <f t="shared" si="5"/>
        <v>#DIV/0!</v>
      </c>
      <c r="AD88" s="393">
        <v>4</v>
      </c>
      <c r="AE88" s="394" t="e">
        <f t="shared" si="6"/>
        <v>#DIV/0!</v>
      </c>
      <c r="AF88" s="360" t="s">
        <v>767</v>
      </c>
      <c r="AG88" s="360" t="s">
        <v>668</v>
      </c>
      <c r="AH88" s="360"/>
    </row>
    <row r="89" spans="1:34" ht="30" x14ac:dyDescent="0.2">
      <c r="A89" s="462"/>
      <c r="B89" s="502" t="s">
        <v>1252</v>
      </c>
      <c r="C89" s="465" t="s">
        <v>1153</v>
      </c>
      <c r="D89" s="393" t="s">
        <v>253</v>
      </c>
      <c r="E89" s="393"/>
      <c r="F89" s="393"/>
      <c r="G89" s="393"/>
      <c r="H89" s="393"/>
      <c r="I89" s="393"/>
      <c r="J89" s="393"/>
      <c r="K89" s="393"/>
      <c r="L89" s="393"/>
      <c r="M89" s="393"/>
      <c r="N89" s="393"/>
      <c r="O89" s="393"/>
      <c r="P89" s="393"/>
      <c r="Q89" s="393"/>
      <c r="R89" s="393"/>
      <c r="S89" s="393"/>
      <c r="T89" s="393"/>
      <c r="U89" s="393"/>
      <c r="V89" s="393"/>
      <c r="W89" s="393"/>
      <c r="X89" s="361"/>
      <c r="Y89" s="344"/>
      <c r="Z89" s="361"/>
      <c r="AA89" s="361"/>
      <c r="AB89" s="500"/>
      <c r="AC89" s="393" t="e">
        <f t="shared" si="5"/>
        <v>#DIV/0!</v>
      </c>
      <c r="AD89" s="393">
        <v>4</v>
      </c>
      <c r="AE89" s="394" t="e">
        <f t="shared" si="6"/>
        <v>#DIV/0!</v>
      </c>
      <c r="AF89" s="360"/>
      <c r="AG89" s="360"/>
      <c r="AH89" s="360"/>
    </row>
    <row r="90" spans="1:34" ht="54" x14ac:dyDescent="0.2">
      <c r="A90" s="460"/>
      <c r="B90" s="502" t="s">
        <v>1253</v>
      </c>
      <c r="C90" s="465" t="s">
        <v>1153</v>
      </c>
      <c r="D90" s="393" t="s">
        <v>253</v>
      </c>
      <c r="E90" s="393"/>
      <c r="F90" s="393"/>
      <c r="G90" s="393"/>
      <c r="H90" s="393"/>
      <c r="I90" s="393"/>
      <c r="J90" s="393"/>
      <c r="K90" s="393"/>
      <c r="L90" s="393"/>
      <c r="M90" s="393"/>
      <c r="N90" s="393"/>
      <c r="O90" s="393"/>
      <c r="P90" s="393"/>
      <c r="Q90" s="393"/>
      <c r="R90" s="393"/>
      <c r="S90" s="393"/>
      <c r="T90" s="393"/>
      <c r="U90" s="393"/>
      <c r="V90" s="393"/>
      <c r="W90" s="393"/>
      <c r="X90" s="363"/>
      <c r="Y90" s="344"/>
      <c r="Z90" s="363"/>
      <c r="AA90" s="363"/>
      <c r="AB90" s="499"/>
      <c r="AC90" s="393" t="e">
        <f t="shared" si="5"/>
        <v>#DIV/0!</v>
      </c>
      <c r="AD90" s="393">
        <v>4</v>
      </c>
      <c r="AE90" s="394" t="e">
        <f t="shared" si="6"/>
        <v>#DIV/0!</v>
      </c>
      <c r="AF90" s="360" t="s">
        <v>768</v>
      </c>
      <c r="AG90" s="360" t="s">
        <v>668</v>
      </c>
      <c r="AH90" s="360" t="s">
        <v>769</v>
      </c>
    </row>
    <row r="91" spans="1:34" ht="16.5" x14ac:dyDescent="0.2">
      <c r="A91" s="460"/>
      <c r="B91" s="502" t="s">
        <v>1254</v>
      </c>
      <c r="C91" s="471" t="s">
        <v>1154</v>
      </c>
      <c r="D91" s="393" t="s">
        <v>253</v>
      </c>
      <c r="E91" s="393"/>
      <c r="F91" s="393"/>
      <c r="G91" s="393"/>
      <c r="H91" s="393"/>
      <c r="I91" s="393"/>
      <c r="J91" s="393"/>
      <c r="K91" s="393"/>
      <c r="L91" s="393"/>
      <c r="M91" s="393"/>
      <c r="N91" s="393"/>
      <c r="O91" s="393"/>
      <c r="P91" s="393"/>
      <c r="Q91" s="393"/>
      <c r="R91" s="393"/>
      <c r="S91" s="393"/>
      <c r="T91" s="393"/>
      <c r="U91" s="393"/>
      <c r="V91" s="393"/>
      <c r="W91" s="393"/>
      <c r="X91" s="363"/>
      <c r="Y91" s="344"/>
      <c r="Z91" s="363"/>
      <c r="AA91" s="363"/>
      <c r="AB91" s="499"/>
      <c r="AC91" s="393" t="e">
        <f t="shared" si="5"/>
        <v>#DIV/0!</v>
      </c>
      <c r="AD91" s="393">
        <v>4</v>
      </c>
      <c r="AE91" s="394" t="e">
        <f t="shared" si="6"/>
        <v>#DIV/0!</v>
      </c>
      <c r="AF91" s="360" t="s">
        <v>766</v>
      </c>
      <c r="AG91" s="360" t="s">
        <v>668</v>
      </c>
      <c r="AH91" s="360"/>
    </row>
    <row r="92" spans="1:34" ht="16.5" x14ac:dyDescent="0.2">
      <c r="A92" s="460"/>
      <c r="B92" s="502" t="s">
        <v>1255</v>
      </c>
      <c r="C92" s="472" t="s">
        <v>1161</v>
      </c>
      <c r="D92" s="393" t="s">
        <v>253</v>
      </c>
      <c r="E92" s="393"/>
      <c r="F92" s="393"/>
      <c r="G92" s="393"/>
      <c r="H92" s="393"/>
      <c r="I92" s="393"/>
      <c r="J92" s="393"/>
      <c r="K92" s="393"/>
      <c r="L92" s="393"/>
      <c r="M92" s="393"/>
      <c r="N92" s="393"/>
      <c r="O92" s="393"/>
      <c r="P92" s="393"/>
      <c r="Q92" s="393"/>
      <c r="R92" s="393"/>
      <c r="S92" s="393"/>
      <c r="T92" s="393"/>
      <c r="U92" s="393"/>
      <c r="V92" s="393"/>
      <c r="W92" s="393"/>
      <c r="X92" s="363"/>
      <c r="Y92" s="344"/>
      <c r="Z92" s="363"/>
      <c r="AA92" s="363"/>
      <c r="AB92" s="499"/>
      <c r="AC92" s="393" t="e">
        <f t="shared" si="5"/>
        <v>#DIV/0!</v>
      </c>
      <c r="AD92" s="393">
        <v>4</v>
      </c>
      <c r="AE92" s="394" t="e">
        <f t="shared" si="6"/>
        <v>#DIV/0!</v>
      </c>
      <c r="AF92" s="360" t="s">
        <v>760</v>
      </c>
      <c r="AG92" s="360" t="s">
        <v>668</v>
      </c>
      <c r="AH92" s="360"/>
    </row>
    <row r="93" spans="1:34" ht="16.5" x14ac:dyDescent="0.2">
      <c r="A93" s="460"/>
      <c r="B93" s="502" t="s">
        <v>1256</v>
      </c>
      <c r="C93" s="472" t="s">
        <v>1161</v>
      </c>
      <c r="D93" s="393" t="s">
        <v>253</v>
      </c>
      <c r="E93" s="393"/>
      <c r="F93" s="393"/>
      <c r="G93" s="393"/>
      <c r="H93" s="393"/>
      <c r="I93" s="393"/>
      <c r="J93" s="393"/>
      <c r="K93" s="393"/>
      <c r="L93" s="393"/>
      <c r="M93" s="393"/>
      <c r="N93" s="393"/>
      <c r="O93" s="393"/>
      <c r="P93" s="393"/>
      <c r="Q93" s="393"/>
      <c r="R93" s="393"/>
      <c r="S93" s="393"/>
      <c r="T93" s="393"/>
      <c r="U93" s="393"/>
      <c r="V93" s="393"/>
      <c r="W93" s="393"/>
      <c r="X93" s="363"/>
      <c r="Y93" s="344"/>
      <c r="Z93" s="363"/>
      <c r="AA93" s="363"/>
      <c r="AB93" s="499"/>
      <c r="AC93" s="393" t="e">
        <f t="shared" si="5"/>
        <v>#DIV/0!</v>
      </c>
      <c r="AD93" s="393">
        <v>4</v>
      </c>
      <c r="AE93" s="394" t="e">
        <f t="shared" si="6"/>
        <v>#DIV/0!</v>
      </c>
      <c r="AF93" s="360" t="s">
        <v>768</v>
      </c>
      <c r="AG93" s="360" t="s">
        <v>668</v>
      </c>
      <c r="AH93" s="360"/>
    </row>
    <row r="94" spans="1:34" ht="27" x14ac:dyDescent="0.2">
      <c r="A94" s="460"/>
      <c r="B94" s="502" t="s">
        <v>1257</v>
      </c>
      <c r="C94" s="472" t="s">
        <v>1161</v>
      </c>
      <c r="D94" s="393" t="s">
        <v>253</v>
      </c>
      <c r="E94" s="393"/>
      <c r="F94" s="393"/>
      <c r="G94" s="393"/>
      <c r="H94" s="393"/>
      <c r="I94" s="393"/>
      <c r="J94" s="393"/>
      <c r="K94" s="393"/>
      <c r="L94" s="393"/>
      <c r="M94" s="393"/>
      <c r="N94" s="393"/>
      <c r="O94" s="393"/>
      <c r="P94" s="393"/>
      <c r="Q94" s="393"/>
      <c r="R94" s="393"/>
      <c r="S94" s="393"/>
      <c r="T94" s="393"/>
      <c r="U94" s="393"/>
      <c r="V94" s="393"/>
      <c r="W94" s="393"/>
      <c r="X94" s="363"/>
      <c r="Y94" s="344"/>
      <c r="Z94" s="363"/>
      <c r="AA94" s="363"/>
      <c r="AB94" s="499"/>
      <c r="AC94" s="393" t="e">
        <f t="shared" si="5"/>
        <v>#DIV/0!</v>
      </c>
      <c r="AD94" s="393">
        <v>4</v>
      </c>
      <c r="AE94" s="394" t="e">
        <f t="shared" si="6"/>
        <v>#DIV/0!</v>
      </c>
      <c r="AF94" s="360" t="s">
        <v>770</v>
      </c>
      <c r="AG94" s="360" t="s">
        <v>668</v>
      </c>
      <c r="AH94" s="360"/>
    </row>
    <row r="95" spans="1:34" ht="16.5" x14ac:dyDescent="0.2">
      <c r="A95" s="460"/>
      <c r="B95" s="502" t="s">
        <v>1258</v>
      </c>
      <c r="C95" s="472" t="s">
        <v>1161</v>
      </c>
      <c r="D95" s="393" t="s">
        <v>253</v>
      </c>
      <c r="E95" s="393"/>
      <c r="F95" s="393"/>
      <c r="G95" s="393"/>
      <c r="H95" s="393"/>
      <c r="I95" s="393"/>
      <c r="J95" s="393"/>
      <c r="K95" s="393"/>
      <c r="L95" s="393"/>
      <c r="M95" s="393"/>
      <c r="N95" s="393"/>
      <c r="O95" s="393"/>
      <c r="P95" s="393"/>
      <c r="Q95" s="393"/>
      <c r="R95" s="393"/>
      <c r="S95" s="393"/>
      <c r="T95" s="393"/>
      <c r="U95" s="393"/>
      <c r="V95" s="393"/>
      <c r="W95" s="393"/>
      <c r="X95" s="363"/>
      <c r="Y95" s="343"/>
      <c r="Z95" s="344"/>
      <c r="AA95" s="344"/>
      <c r="AB95" s="496"/>
      <c r="AC95" s="393" t="e">
        <f t="shared" si="5"/>
        <v>#DIV/0!</v>
      </c>
      <c r="AD95" s="393">
        <v>4</v>
      </c>
      <c r="AE95" s="394" t="e">
        <f t="shared" si="6"/>
        <v>#DIV/0!</v>
      </c>
      <c r="AF95" s="360" t="s">
        <v>760</v>
      </c>
      <c r="AG95" s="360" t="s">
        <v>668</v>
      </c>
      <c r="AH95" s="360"/>
    </row>
    <row r="96" spans="1:34" ht="16.5" x14ac:dyDescent="0.2">
      <c r="A96" s="460"/>
      <c r="B96" s="502" t="s">
        <v>1197</v>
      </c>
      <c r="C96" s="472" t="s">
        <v>1161</v>
      </c>
      <c r="D96" s="393" t="s">
        <v>253</v>
      </c>
      <c r="E96" s="393"/>
      <c r="F96" s="393"/>
      <c r="G96" s="393"/>
      <c r="H96" s="393"/>
      <c r="I96" s="393"/>
      <c r="J96" s="393"/>
      <c r="K96" s="393"/>
      <c r="L96" s="393"/>
      <c r="M96" s="393"/>
      <c r="N96" s="393"/>
      <c r="O96" s="393"/>
      <c r="P96" s="393"/>
      <c r="Q96" s="393"/>
      <c r="R96" s="393"/>
      <c r="S96" s="393"/>
      <c r="T96" s="393"/>
      <c r="U96" s="393"/>
      <c r="V96" s="393"/>
      <c r="W96" s="393"/>
      <c r="X96" s="363"/>
      <c r="Y96" s="344"/>
      <c r="Z96" s="363"/>
      <c r="AA96" s="363"/>
      <c r="AB96" s="499"/>
      <c r="AC96" s="393" t="e">
        <f t="shared" si="5"/>
        <v>#DIV/0!</v>
      </c>
      <c r="AD96" s="393">
        <v>4</v>
      </c>
      <c r="AE96" s="394" t="e">
        <f t="shared" si="6"/>
        <v>#DIV/0!</v>
      </c>
      <c r="AF96" s="360" t="s">
        <v>767</v>
      </c>
      <c r="AG96" s="360" t="s">
        <v>668</v>
      </c>
      <c r="AH96" s="360"/>
    </row>
    <row r="97" spans="1:34" ht="30" x14ac:dyDescent="0.2">
      <c r="A97" s="460"/>
      <c r="B97" s="502" t="s">
        <v>1259</v>
      </c>
      <c r="C97" s="472" t="s">
        <v>1161</v>
      </c>
      <c r="D97" s="393" t="s">
        <v>253</v>
      </c>
      <c r="E97" s="393"/>
      <c r="F97" s="393"/>
      <c r="G97" s="393"/>
      <c r="H97" s="393"/>
      <c r="I97" s="393"/>
      <c r="J97" s="393"/>
      <c r="K97" s="393"/>
      <c r="L97" s="393"/>
      <c r="M97" s="393"/>
      <c r="N97" s="393"/>
      <c r="O97" s="393"/>
      <c r="P97" s="393"/>
      <c r="Q97" s="393"/>
      <c r="R97" s="393"/>
      <c r="S97" s="393"/>
      <c r="T97" s="393"/>
      <c r="U97" s="393"/>
      <c r="V97" s="393"/>
      <c r="W97" s="393"/>
      <c r="X97" s="363"/>
      <c r="Y97" s="344"/>
      <c r="Z97" s="363"/>
      <c r="AA97" s="363"/>
      <c r="AB97" s="499"/>
      <c r="AC97" s="393" t="e">
        <f t="shared" si="5"/>
        <v>#DIV/0!</v>
      </c>
      <c r="AD97" s="393">
        <v>4</v>
      </c>
      <c r="AE97" s="394" t="e">
        <f t="shared" si="6"/>
        <v>#DIV/0!</v>
      </c>
      <c r="AF97" s="360" t="s">
        <v>771</v>
      </c>
      <c r="AG97" s="360" t="s">
        <v>772</v>
      </c>
      <c r="AH97" s="360"/>
    </row>
    <row r="98" spans="1:34" ht="27" x14ac:dyDescent="0.2">
      <c r="A98" s="460"/>
      <c r="B98" s="502" t="s">
        <v>1260</v>
      </c>
      <c r="C98" s="472" t="s">
        <v>1161</v>
      </c>
      <c r="D98" s="393" t="s">
        <v>253</v>
      </c>
      <c r="E98" s="393"/>
      <c r="F98" s="393"/>
      <c r="G98" s="393"/>
      <c r="H98" s="393"/>
      <c r="I98" s="393"/>
      <c r="J98" s="393"/>
      <c r="K98" s="393"/>
      <c r="L98" s="393"/>
      <c r="M98" s="393"/>
      <c r="N98" s="393"/>
      <c r="O98" s="393"/>
      <c r="P98" s="393"/>
      <c r="Q98" s="393"/>
      <c r="R98" s="393"/>
      <c r="S98" s="393"/>
      <c r="T98" s="393"/>
      <c r="U98" s="393"/>
      <c r="V98" s="393"/>
      <c r="W98" s="393"/>
      <c r="X98" s="363"/>
      <c r="Y98" s="344"/>
      <c r="Z98" s="363"/>
      <c r="AA98" s="363"/>
      <c r="AB98" s="499"/>
      <c r="AC98" s="393" t="e">
        <f t="shared" si="5"/>
        <v>#DIV/0!</v>
      </c>
      <c r="AD98" s="393">
        <v>4</v>
      </c>
      <c r="AE98" s="394" t="e">
        <f t="shared" si="6"/>
        <v>#DIV/0!</v>
      </c>
      <c r="AF98" s="360" t="s">
        <v>771</v>
      </c>
      <c r="AG98" s="360" t="s">
        <v>772</v>
      </c>
      <c r="AH98" s="360"/>
    </row>
    <row r="99" spans="1:34" ht="30" x14ac:dyDescent="0.2">
      <c r="A99" s="460"/>
      <c r="B99" s="502" t="s">
        <v>1261</v>
      </c>
      <c r="C99" s="472" t="s">
        <v>1161</v>
      </c>
      <c r="D99" s="393" t="s">
        <v>253</v>
      </c>
      <c r="E99" s="393"/>
      <c r="F99" s="393"/>
      <c r="G99" s="393"/>
      <c r="H99" s="393"/>
      <c r="I99" s="393"/>
      <c r="J99" s="393"/>
      <c r="K99" s="393"/>
      <c r="L99" s="393"/>
      <c r="M99" s="393"/>
      <c r="N99" s="393"/>
      <c r="O99" s="393"/>
      <c r="P99" s="393"/>
      <c r="Q99" s="393"/>
      <c r="R99" s="393"/>
      <c r="S99" s="393"/>
      <c r="T99" s="393"/>
      <c r="U99" s="393"/>
      <c r="V99" s="393"/>
      <c r="W99" s="393"/>
      <c r="X99" s="363"/>
      <c r="Y99" s="344"/>
      <c r="Z99" s="363"/>
      <c r="AA99" s="363"/>
      <c r="AB99" s="499"/>
      <c r="AC99" s="393" t="e">
        <f t="shared" si="5"/>
        <v>#DIV/0!</v>
      </c>
      <c r="AD99" s="393">
        <v>4</v>
      </c>
      <c r="AE99" s="394" t="e">
        <f t="shared" si="6"/>
        <v>#DIV/0!</v>
      </c>
      <c r="AF99" s="360" t="s">
        <v>771</v>
      </c>
      <c r="AG99" s="360" t="s">
        <v>772</v>
      </c>
      <c r="AH99" s="360"/>
    </row>
    <row r="100" spans="1:34" s="524" customFormat="1" ht="16.5" x14ac:dyDescent="0.2">
      <c r="A100" s="460"/>
      <c r="B100" s="502" t="s">
        <v>1590</v>
      </c>
      <c r="C100" s="472" t="s">
        <v>1161</v>
      </c>
      <c r="D100" s="393" t="s">
        <v>253</v>
      </c>
      <c r="E100" s="393"/>
      <c r="F100" s="393"/>
      <c r="G100" s="393"/>
      <c r="H100" s="393"/>
      <c r="I100" s="393"/>
      <c r="J100" s="393"/>
      <c r="K100" s="393"/>
      <c r="L100" s="393"/>
      <c r="M100" s="393"/>
      <c r="N100" s="393"/>
      <c r="O100" s="393"/>
      <c r="P100" s="393"/>
      <c r="Q100" s="393"/>
      <c r="R100" s="393"/>
      <c r="S100" s="393"/>
      <c r="T100" s="393"/>
      <c r="U100" s="393"/>
      <c r="V100" s="393"/>
      <c r="W100" s="393"/>
      <c r="X100" s="363"/>
      <c r="Y100" s="344"/>
      <c r="Z100" s="363"/>
      <c r="AA100" s="363"/>
      <c r="AB100" s="499"/>
      <c r="AC100" s="393" t="e">
        <f t="shared" ref="AC100" si="7">SUMIF(E100:X100,"X",$E$17:$X$17)/COUNTIF(E100:X100,"X")</f>
        <v>#DIV/0!</v>
      </c>
      <c r="AD100" s="393">
        <v>4</v>
      </c>
      <c r="AE100" s="394"/>
      <c r="AF100" s="360"/>
      <c r="AG100" s="360"/>
      <c r="AH100" s="360"/>
    </row>
    <row r="101" spans="1:34" ht="27" x14ac:dyDescent="0.2">
      <c r="A101" s="460"/>
      <c r="B101" s="502" t="s">
        <v>1198</v>
      </c>
      <c r="C101" s="472" t="s">
        <v>1161</v>
      </c>
      <c r="D101" s="393" t="s">
        <v>253</v>
      </c>
      <c r="E101" s="393"/>
      <c r="F101" s="393"/>
      <c r="G101" s="393"/>
      <c r="H101" s="393"/>
      <c r="I101" s="393"/>
      <c r="J101" s="393"/>
      <c r="K101" s="393"/>
      <c r="L101" s="393"/>
      <c r="M101" s="393"/>
      <c r="N101" s="393"/>
      <c r="O101" s="393"/>
      <c r="P101" s="393"/>
      <c r="Q101" s="393"/>
      <c r="R101" s="393"/>
      <c r="S101" s="393"/>
      <c r="T101" s="393"/>
      <c r="U101" s="393"/>
      <c r="V101" s="393"/>
      <c r="W101" s="393"/>
      <c r="X101" s="363"/>
      <c r="Y101" s="344"/>
      <c r="Z101" s="363"/>
      <c r="AA101" s="363"/>
      <c r="AB101" s="499"/>
      <c r="AC101" s="393" t="e">
        <f t="shared" si="5"/>
        <v>#DIV/0!</v>
      </c>
      <c r="AD101" s="393">
        <v>4</v>
      </c>
      <c r="AE101" s="394" t="e">
        <f t="shared" si="6"/>
        <v>#DIV/0!</v>
      </c>
      <c r="AF101" s="360" t="s">
        <v>771</v>
      </c>
      <c r="AG101" s="360" t="s">
        <v>772</v>
      </c>
      <c r="AH101" s="360"/>
    </row>
    <row r="102" spans="1:34" ht="27" x14ac:dyDescent="0.2">
      <c r="A102" s="460"/>
      <c r="B102" s="502" t="s">
        <v>1262</v>
      </c>
      <c r="C102" s="466" t="s">
        <v>1155</v>
      </c>
      <c r="D102" s="393" t="s">
        <v>253</v>
      </c>
      <c r="E102" s="393"/>
      <c r="F102" s="393"/>
      <c r="G102" s="393"/>
      <c r="H102" s="393"/>
      <c r="I102" s="393"/>
      <c r="J102" s="393"/>
      <c r="K102" s="393"/>
      <c r="L102" s="393"/>
      <c r="M102" s="393"/>
      <c r="N102" s="393"/>
      <c r="O102" s="393"/>
      <c r="P102" s="393"/>
      <c r="Q102" s="393"/>
      <c r="R102" s="393"/>
      <c r="S102" s="393"/>
      <c r="T102" s="393"/>
      <c r="U102" s="393"/>
      <c r="V102" s="393"/>
      <c r="W102" s="393"/>
      <c r="X102" s="363"/>
      <c r="Y102" s="344"/>
      <c r="Z102" s="363"/>
      <c r="AA102" s="363"/>
      <c r="AB102" s="499"/>
      <c r="AC102" s="393" t="e">
        <f t="shared" si="5"/>
        <v>#DIV/0!</v>
      </c>
      <c r="AD102" s="393">
        <v>4</v>
      </c>
      <c r="AE102" s="394" t="e">
        <f t="shared" si="6"/>
        <v>#DIV/0!</v>
      </c>
      <c r="AF102" s="360" t="s">
        <v>771</v>
      </c>
      <c r="AG102" s="360" t="s">
        <v>772</v>
      </c>
      <c r="AH102" s="360"/>
    </row>
    <row r="103" spans="1:34" ht="30" x14ac:dyDescent="0.2">
      <c r="A103" s="460"/>
      <c r="B103" s="502" t="s">
        <v>1263</v>
      </c>
      <c r="C103" s="466" t="s">
        <v>1155</v>
      </c>
      <c r="D103" s="393" t="s">
        <v>253</v>
      </c>
      <c r="E103" s="393"/>
      <c r="F103" s="393"/>
      <c r="G103" s="393"/>
      <c r="H103" s="393"/>
      <c r="I103" s="393"/>
      <c r="J103" s="393"/>
      <c r="K103" s="393"/>
      <c r="L103" s="393"/>
      <c r="M103" s="393"/>
      <c r="N103" s="393"/>
      <c r="O103" s="393"/>
      <c r="P103" s="393"/>
      <c r="Q103" s="393"/>
      <c r="R103" s="393"/>
      <c r="S103" s="393"/>
      <c r="T103" s="393"/>
      <c r="U103" s="393"/>
      <c r="V103" s="393"/>
      <c r="W103" s="393"/>
      <c r="X103" s="363"/>
      <c r="Y103" s="344"/>
      <c r="Z103" s="363"/>
      <c r="AA103" s="363"/>
      <c r="AB103" s="499"/>
      <c r="AC103" s="393" t="e">
        <f t="shared" si="5"/>
        <v>#DIV/0!</v>
      </c>
      <c r="AD103" s="393">
        <v>4</v>
      </c>
      <c r="AE103" s="394" t="e">
        <f t="shared" si="6"/>
        <v>#DIV/0!</v>
      </c>
      <c r="AF103" s="360" t="s">
        <v>771</v>
      </c>
      <c r="AG103" s="360" t="s">
        <v>772</v>
      </c>
      <c r="AH103" s="360"/>
    </row>
    <row r="104" spans="1:34" ht="27" x14ac:dyDescent="0.2">
      <c r="A104" s="460"/>
      <c r="B104" s="502" t="s">
        <v>1264</v>
      </c>
      <c r="C104" s="473" t="s">
        <v>1156</v>
      </c>
      <c r="D104" s="393" t="s">
        <v>253</v>
      </c>
      <c r="E104" s="393"/>
      <c r="F104" s="393"/>
      <c r="G104" s="393"/>
      <c r="H104" s="393"/>
      <c r="I104" s="393"/>
      <c r="J104" s="393"/>
      <c r="K104" s="393"/>
      <c r="L104" s="393"/>
      <c r="M104" s="393"/>
      <c r="N104" s="393"/>
      <c r="O104" s="393"/>
      <c r="P104" s="393"/>
      <c r="Q104" s="393"/>
      <c r="R104" s="393"/>
      <c r="S104" s="393"/>
      <c r="T104" s="393"/>
      <c r="U104" s="393"/>
      <c r="V104" s="393"/>
      <c r="W104" s="393"/>
      <c r="X104" s="363"/>
      <c r="Y104" s="343"/>
      <c r="Z104" s="344"/>
      <c r="AA104" s="344"/>
      <c r="AB104" s="496"/>
      <c r="AC104" s="393" t="e">
        <f t="shared" si="5"/>
        <v>#DIV/0!</v>
      </c>
      <c r="AD104" s="393">
        <v>4</v>
      </c>
      <c r="AE104" s="394" t="e">
        <f t="shared" si="6"/>
        <v>#DIV/0!</v>
      </c>
      <c r="AF104" s="360" t="s">
        <v>771</v>
      </c>
      <c r="AG104" s="360" t="s">
        <v>772</v>
      </c>
      <c r="AH104" s="360"/>
    </row>
    <row r="105" spans="1:34" ht="27" x14ac:dyDescent="0.2">
      <c r="A105" s="460"/>
      <c r="B105" s="502" t="s">
        <v>1265</v>
      </c>
      <c r="C105" s="473" t="s">
        <v>1156</v>
      </c>
      <c r="D105" s="393" t="s">
        <v>253</v>
      </c>
      <c r="E105" s="393"/>
      <c r="F105" s="393"/>
      <c r="G105" s="393"/>
      <c r="H105" s="393"/>
      <c r="I105" s="393"/>
      <c r="J105" s="393"/>
      <c r="K105" s="393"/>
      <c r="L105" s="393"/>
      <c r="M105" s="393"/>
      <c r="N105" s="393"/>
      <c r="O105" s="393"/>
      <c r="P105" s="393"/>
      <c r="Q105" s="393"/>
      <c r="R105" s="393"/>
      <c r="S105" s="393"/>
      <c r="T105" s="393"/>
      <c r="U105" s="393"/>
      <c r="V105" s="393"/>
      <c r="W105" s="393"/>
      <c r="X105" s="363"/>
      <c r="Y105" s="344"/>
      <c r="Z105" s="344"/>
      <c r="AA105" s="344"/>
      <c r="AB105" s="496"/>
      <c r="AC105" s="393" t="e">
        <f t="shared" si="5"/>
        <v>#DIV/0!</v>
      </c>
      <c r="AD105" s="393">
        <v>4</v>
      </c>
      <c r="AE105" s="394" t="e">
        <f t="shared" si="6"/>
        <v>#DIV/0!</v>
      </c>
      <c r="AF105" s="360" t="s">
        <v>771</v>
      </c>
      <c r="AG105" s="360" t="s">
        <v>772</v>
      </c>
      <c r="AH105" s="360"/>
    </row>
    <row r="106" spans="1:34" ht="27" x14ac:dyDescent="0.2">
      <c r="A106" s="460"/>
      <c r="B106" s="502" t="s">
        <v>587</v>
      </c>
      <c r="C106" s="474" t="s">
        <v>1157</v>
      </c>
      <c r="D106" s="393" t="s">
        <v>253</v>
      </c>
      <c r="E106" s="393"/>
      <c r="F106" s="393"/>
      <c r="G106" s="393"/>
      <c r="H106" s="393"/>
      <c r="I106" s="393"/>
      <c r="J106" s="393"/>
      <c r="K106" s="393"/>
      <c r="L106" s="393"/>
      <c r="M106" s="393"/>
      <c r="N106" s="393"/>
      <c r="O106" s="393"/>
      <c r="P106" s="393"/>
      <c r="Q106" s="393"/>
      <c r="R106" s="393"/>
      <c r="S106" s="393"/>
      <c r="T106" s="393"/>
      <c r="U106" s="393"/>
      <c r="V106" s="393"/>
      <c r="W106" s="393"/>
      <c r="X106" s="363"/>
      <c r="Y106" s="343"/>
      <c r="Z106" s="344"/>
      <c r="AA106" s="344"/>
      <c r="AB106" s="496"/>
      <c r="AC106" s="393" t="e">
        <f t="shared" si="5"/>
        <v>#DIV/0!</v>
      </c>
      <c r="AD106" s="393">
        <v>4</v>
      </c>
      <c r="AE106" s="394" t="e">
        <f t="shared" si="6"/>
        <v>#DIV/0!</v>
      </c>
      <c r="AF106" s="360" t="s">
        <v>771</v>
      </c>
      <c r="AG106" s="360" t="s">
        <v>772</v>
      </c>
      <c r="AH106" s="360"/>
    </row>
    <row r="107" spans="1:34" ht="27" x14ac:dyDescent="0.2">
      <c r="A107" s="461"/>
      <c r="B107" s="502" t="s">
        <v>590</v>
      </c>
      <c r="C107" s="474" t="s">
        <v>1157</v>
      </c>
      <c r="D107" s="393" t="s">
        <v>253</v>
      </c>
      <c r="E107" s="393"/>
      <c r="F107" s="393"/>
      <c r="G107" s="393"/>
      <c r="H107" s="393"/>
      <c r="I107" s="393"/>
      <c r="J107" s="393"/>
      <c r="K107" s="393"/>
      <c r="L107" s="393"/>
      <c r="M107" s="393"/>
      <c r="N107" s="393"/>
      <c r="O107" s="393"/>
      <c r="P107" s="393"/>
      <c r="Q107" s="393"/>
      <c r="R107" s="393"/>
      <c r="S107" s="393"/>
      <c r="T107" s="393"/>
      <c r="U107" s="393"/>
      <c r="V107" s="393"/>
      <c r="W107" s="393"/>
      <c r="X107" s="363"/>
      <c r="Y107" s="343"/>
      <c r="Z107" s="344"/>
      <c r="AA107" s="344"/>
      <c r="AB107" s="496"/>
      <c r="AC107" s="393" t="e">
        <f t="shared" si="5"/>
        <v>#DIV/0!</v>
      </c>
      <c r="AD107" s="393">
        <v>4</v>
      </c>
      <c r="AE107" s="394" t="e">
        <f t="shared" si="6"/>
        <v>#DIV/0!</v>
      </c>
      <c r="AF107" s="360" t="s">
        <v>773</v>
      </c>
      <c r="AG107" s="360" t="s">
        <v>772</v>
      </c>
      <c r="AH107" s="360"/>
    </row>
    <row r="108" spans="1:34" ht="27" x14ac:dyDescent="0.2">
      <c r="A108" s="461"/>
      <c r="B108" s="502" t="s">
        <v>1266</v>
      </c>
      <c r="C108" s="474" t="s">
        <v>1157</v>
      </c>
      <c r="D108" s="393" t="s">
        <v>253</v>
      </c>
      <c r="E108" s="393"/>
      <c r="F108" s="393"/>
      <c r="G108" s="393"/>
      <c r="H108" s="393"/>
      <c r="I108" s="393"/>
      <c r="J108" s="393"/>
      <c r="K108" s="393"/>
      <c r="L108" s="393"/>
      <c r="M108" s="393"/>
      <c r="N108" s="393"/>
      <c r="O108" s="393"/>
      <c r="P108" s="393"/>
      <c r="Q108" s="393"/>
      <c r="R108" s="393"/>
      <c r="S108" s="393"/>
      <c r="T108" s="393"/>
      <c r="U108" s="393"/>
      <c r="V108" s="393"/>
      <c r="W108" s="393"/>
      <c r="X108" s="363"/>
      <c r="Y108" s="343"/>
      <c r="Z108" s="344"/>
      <c r="AA108" s="344"/>
      <c r="AB108" s="496"/>
      <c r="AC108" s="393" t="e">
        <f t="shared" si="5"/>
        <v>#DIV/0!</v>
      </c>
      <c r="AD108" s="393">
        <v>4</v>
      </c>
      <c r="AE108" s="394" t="e">
        <f t="shared" si="6"/>
        <v>#DIV/0!</v>
      </c>
      <c r="AF108" s="360" t="s">
        <v>746</v>
      </c>
      <c r="AG108" s="360" t="s">
        <v>772</v>
      </c>
      <c r="AH108" s="360"/>
    </row>
    <row r="109" spans="1:34" ht="27" x14ac:dyDescent="0.2">
      <c r="A109" s="461"/>
      <c r="B109" s="502" t="s">
        <v>1199</v>
      </c>
      <c r="C109" s="474" t="s">
        <v>1157</v>
      </c>
      <c r="D109" s="393" t="s">
        <v>253</v>
      </c>
      <c r="E109" s="393"/>
      <c r="F109" s="393"/>
      <c r="G109" s="393"/>
      <c r="H109" s="393"/>
      <c r="I109" s="393"/>
      <c r="J109" s="393"/>
      <c r="K109" s="393"/>
      <c r="L109" s="393"/>
      <c r="M109" s="393"/>
      <c r="N109" s="393"/>
      <c r="O109" s="393"/>
      <c r="P109" s="393"/>
      <c r="Q109" s="393"/>
      <c r="R109" s="393"/>
      <c r="S109" s="393"/>
      <c r="T109" s="393"/>
      <c r="U109" s="393"/>
      <c r="V109" s="393"/>
      <c r="W109" s="393"/>
      <c r="X109" s="363"/>
      <c r="Y109" s="343"/>
      <c r="Z109" s="344"/>
      <c r="AA109" s="344"/>
      <c r="AB109" s="496"/>
      <c r="AC109" s="393" t="e">
        <f t="shared" si="5"/>
        <v>#DIV/0!</v>
      </c>
      <c r="AD109" s="393">
        <v>4</v>
      </c>
      <c r="AE109" s="394" t="e">
        <f t="shared" si="6"/>
        <v>#DIV/0!</v>
      </c>
      <c r="AF109" s="360" t="s">
        <v>746</v>
      </c>
      <c r="AG109" s="360" t="s">
        <v>772</v>
      </c>
      <c r="AH109" s="360"/>
    </row>
    <row r="110" spans="1:34" ht="40.5" x14ac:dyDescent="0.2">
      <c r="A110" s="461"/>
      <c r="B110" s="502" t="s">
        <v>597</v>
      </c>
      <c r="C110" s="475" t="s">
        <v>1158</v>
      </c>
      <c r="D110" s="393" t="s">
        <v>253</v>
      </c>
      <c r="E110" s="393"/>
      <c r="F110" s="393"/>
      <c r="G110" s="393"/>
      <c r="H110" s="393"/>
      <c r="I110" s="393"/>
      <c r="J110" s="393"/>
      <c r="K110" s="393"/>
      <c r="L110" s="393"/>
      <c r="M110" s="393"/>
      <c r="N110" s="393"/>
      <c r="O110" s="393"/>
      <c r="P110" s="393"/>
      <c r="Q110" s="393"/>
      <c r="R110" s="393"/>
      <c r="S110" s="393"/>
      <c r="T110" s="393"/>
      <c r="U110" s="393"/>
      <c r="V110" s="393"/>
      <c r="W110" s="393"/>
      <c r="X110" s="363"/>
      <c r="Y110" s="343"/>
      <c r="Z110" s="344"/>
      <c r="AA110" s="344"/>
      <c r="AB110" s="496"/>
      <c r="AC110" s="393" t="e">
        <f t="shared" si="5"/>
        <v>#DIV/0!</v>
      </c>
      <c r="AD110" s="393">
        <v>4</v>
      </c>
      <c r="AE110" s="394" t="e">
        <f t="shared" si="6"/>
        <v>#DIV/0!</v>
      </c>
      <c r="AF110" s="360" t="s">
        <v>771</v>
      </c>
      <c r="AG110" s="360" t="s">
        <v>668</v>
      </c>
      <c r="AH110" s="360"/>
    </row>
    <row r="111" spans="1:34" ht="40.5" x14ac:dyDescent="0.2">
      <c r="A111" s="461"/>
      <c r="B111" s="502" t="s">
        <v>1267</v>
      </c>
      <c r="C111" s="475" t="s">
        <v>1158</v>
      </c>
      <c r="D111" s="393" t="s">
        <v>253</v>
      </c>
      <c r="E111" s="393"/>
      <c r="F111" s="393"/>
      <c r="G111" s="393"/>
      <c r="H111" s="393"/>
      <c r="I111" s="393"/>
      <c r="J111" s="393"/>
      <c r="K111" s="393"/>
      <c r="L111" s="393"/>
      <c r="M111" s="393"/>
      <c r="N111" s="393"/>
      <c r="O111" s="393"/>
      <c r="P111" s="393"/>
      <c r="Q111" s="393"/>
      <c r="R111" s="393"/>
      <c r="S111" s="393"/>
      <c r="T111" s="393"/>
      <c r="U111" s="393"/>
      <c r="V111" s="393"/>
      <c r="W111" s="393"/>
      <c r="X111" s="363"/>
      <c r="Y111" s="344"/>
      <c r="Z111" s="363"/>
      <c r="AA111" s="363"/>
      <c r="AB111" s="499"/>
      <c r="AC111" s="393" t="e">
        <f t="shared" si="5"/>
        <v>#DIV/0!</v>
      </c>
      <c r="AD111" s="393">
        <v>4</v>
      </c>
      <c r="AE111" s="394" t="e">
        <f t="shared" si="6"/>
        <v>#DIV/0!</v>
      </c>
      <c r="AF111" s="360" t="s">
        <v>746</v>
      </c>
      <c r="AG111" s="360" t="s">
        <v>772</v>
      </c>
      <c r="AH111" s="360"/>
    </row>
    <row r="112" spans="1:34" ht="40.5" x14ac:dyDescent="0.2">
      <c r="A112" s="461"/>
      <c r="B112" s="502" t="s">
        <v>1268</v>
      </c>
      <c r="C112" s="475" t="s">
        <v>1158</v>
      </c>
      <c r="D112" s="393" t="s">
        <v>253</v>
      </c>
      <c r="E112" s="393"/>
      <c r="F112" s="393"/>
      <c r="G112" s="393"/>
      <c r="H112" s="393"/>
      <c r="I112" s="393"/>
      <c r="J112" s="393"/>
      <c r="K112" s="393"/>
      <c r="L112" s="393"/>
      <c r="M112" s="393"/>
      <c r="N112" s="393"/>
      <c r="O112" s="393"/>
      <c r="P112" s="393"/>
      <c r="Q112" s="393"/>
      <c r="R112" s="393"/>
      <c r="S112" s="393"/>
      <c r="T112" s="393"/>
      <c r="U112" s="393"/>
      <c r="V112" s="393"/>
      <c r="W112" s="393"/>
      <c r="X112" s="363"/>
      <c r="Y112" s="344"/>
      <c r="Z112" s="363"/>
      <c r="AA112" s="363"/>
      <c r="AB112" s="499"/>
      <c r="AC112" s="393" t="e">
        <f t="shared" si="5"/>
        <v>#DIV/0!</v>
      </c>
      <c r="AD112" s="393">
        <v>4</v>
      </c>
      <c r="AE112" s="394" t="e">
        <f t="shared" si="6"/>
        <v>#DIV/0!</v>
      </c>
      <c r="AF112" s="360" t="s">
        <v>760</v>
      </c>
      <c r="AG112" s="360" t="s">
        <v>772</v>
      </c>
      <c r="AH112" s="360"/>
    </row>
    <row r="113" spans="1:34" ht="40.5" x14ac:dyDescent="0.2">
      <c r="A113" s="461"/>
      <c r="B113" s="502" t="s">
        <v>1222</v>
      </c>
      <c r="C113" s="475" t="s">
        <v>1158</v>
      </c>
      <c r="D113" s="393" t="s">
        <v>253</v>
      </c>
      <c r="E113" s="393"/>
      <c r="F113" s="393"/>
      <c r="G113" s="393"/>
      <c r="H113" s="393"/>
      <c r="I113" s="393"/>
      <c r="J113" s="393"/>
      <c r="K113" s="393"/>
      <c r="L113" s="393"/>
      <c r="M113" s="393"/>
      <c r="N113" s="393"/>
      <c r="O113" s="393"/>
      <c r="P113" s="393"/>
      <c r="Q113" s="393"/>
      <c r="R113" s="393"/>
      <c r="S113" s="393"/>
      <c r="T113" s="393"/>
      <c r="U113" s="393"/>
      <c r="V113" s="393"/>
      <c r="W113" s="393"/>
      <c r="X113" s="363"/>
      <c r="Y113" s="344"/>
      <c r="Z113" s="363"/>
      <c r="AA113" s="363"/>
      <c r="AB113" s="499"/>
      <c r="AC113" s="393" t="e">
        <f t="shared" si="5"/>
        <v>#DIV/0!</v>
      </c>
      <c r="AD113" s="393">
        <v>4</v>
      </c>
      <c r="AE113" s="394" t="e">
        <f t="shared" si="6"/>
        <v>#DIV/0!</v>
      </c>
      <c r="AF113" s="360" t="s">
        <v>760</v>
      </c>
      <c r="AG113" s="360" t="s">
        <v>772</v>
      </c>
      <c r="AH113" s="360"/>
    </row>
    <row r="114" spans="1:34" ht="40.5" x14ac:dyDescent="0.2">
      <c r="A114" s="461"/>
      <c r="B114" s="502" t="s">
        <v>1269</v>
      </c>
      <c r="C114" s="475" t="s">
        <v>1158</v>
      </c>
      <c r="D114" s="393" t="s">
        <v>253</v>
      </c>
      <c r="E114" s="393"/>
      <c r="F114" s="393"/>
      <c r="G114" s="393"/>
      <c r="H114" s="393"/>
      <c r="I114" s="393"/>
      <c r="J114" s="393"/>
      <c r="K114" s="393"/>
      <c r="L114" s="393"/>
      <c r="M114" s="393"/>
      <c r="N114" s="393"/>
      <c r="O114" s="393"/>
      <c r="P114" s="393"/>
      <c r="Q114" s="393"/>
      <c r="R114" s="393"/>
      <c r="S114" s="393"/>
      <c r="T114" s="393"/>
      <c r="U114" s="393"/>
      <c r="V114" s="393"/>
      <c r="W114" s="393"/>
      <c r="X114" s="363"/>
      <c r="Y114" s="344"/>
      <c r="Z114" s="363"/>
      <c r="AA114" s="363"/>
      <c r="AB114" s="499"/>
      <c r="AC114" s="393" t="e">
        <f t="shared" si="5"/>
        <v>#DIV/0!</v>
      </c>
      <c r="AD114" s="393">
        <v>4</v>
      </c>
      <c r="AE114" s="394" t="e">
        <f t="shared" si="6"/>
        <v>#DIV/0!</v>
      </c>
      <c r="AF114" s="360" t="s">
        <v>771</v>
      </c>
      <c r="AG114" s="360" t="s">
        <v>668</v>
      </c>
      <c r="AH114" s="360"/>
    </row>
    <row r="115" spans="1:34" ht="40.5" x14ac:dyDescent="0.2">
      <c r="A115" s="460"/>
      <c r="B115" s="502" t="s">
        <v>1270</v>
      </c>
      <c r="C115" s="475" t="s">
        <v>1158</v>
      </c>
      <c r="D115" s="393" t="s">
        <v>253</v>
      </c>
      <c r="E115" s="393"/>
      <c r="F115" s="393"/>
      <c r="G115" s="393"/>
      <c r="H115" s="393"/>
      <c r="I115" s="393"/>
      <c r="J115" s="393"/>
      <c r="K115" s="393"/>
      <c r="L115" s="393"/>
      <c r="M115" s="393"/>
      <c r="N115" s="393"/>
      <c r="O115" s="393"/>
      <c r="P115" s="393"/>
      <c r="Q115" s="393"/>
      <c r="R115" s="393"/>
      <c r="S115" s="393"/>
      <c r="T115" s="393"/>
      <c r="U115" s="393"/>
      <c r="V115" s="393"/>
      <c r="W115" s="393"/>
      <c r="X115" s="363"/>
      <c r="Y115" s="344"/>
      <c r="Z115" s="363"/>
      <c r="AA115" s="363"/>
      <c r="AB115" s="499"/>
      <c r="AC115" s="393" t="e">
        <f t="shared" si="5"/>
        <v>#DIV/0!</v>
      </c>
      <c r="AD115" s="393">
        <v>4</v>
      </c>
      <c r="AE115" s="394" t="e">
        <f t="shared" si="6"/>
        <v>#DIV/0!</v>
      </c>
      <c r="AF115" s="360" t="s">
        <v>760</v>
      </c>
      <c r="AG115" s="360" t="s">
        <v>668</v>
      </c>
      <c r="AH115" s="360"/>
    </row>
    <row r="116" spans="1:34" ht="40.5" x14ac:dyDescent="0.2">
      <c r="A116" s="460"/>
      <c r="B116" s="502" t="s">
        <v>600</v>
      </c>
      <c r="C116" s="475" t="s">
        <v>1158</v>
      </c>
      <c r="D116" s="393" t="s">
        <v>253</v>
      </c>
      <c r="E116" s="393"/>
      <c r="F116" s="393"/>
      <c r="G116" s="393"/>
      <c r="H116" s="393"/>
      <c r="I116" s="393"/>
      <c r="J116" s="393"/>
      <c r="K116" s="393"/>
      <c r="L116" s="393"/>
      <c r="M116" s="393"/>
      <c r="N116" s="393"/>
      <c r="O116" s="393"/>
      <c r="P116" s="393"/>
      <c r="Q116" s="393"/>
      <c r="R116" s="393"/>
      <c r="S116" s="393"/>
      <c r="T116" s="393"/>
      <c r="U116" s="393"/>
      <c r="V116" s="393"/>
      <c r="W116" s="393"/>
      <c r="X116" s="363"/>
      <c r="Y116" s="344"/>
      <c r="Z116" s="363"/>
      <c r="AA116" s="363"/>
      <c r="AB116" s="499"/>
      <c r="AC116" s="393" t="e">
        <f t="shared" si="5"/>
        <v>#DIV/0!</v>
      </c>
      <c r="AD116" s="393">
        <v>4</v>
      </c>
      <c r="AE116" s="394" t="e">
        <f t="shared" si="6"/>
        <v>#DIV/0!</v>
      </c>
      <c r="AF116" s="360" t="s">
        <v>760</v>
      </c>
      <c r="AG116" s="360" t="s">
        <v>668</v>
      </c>
      <c r="AH116" s="360"/>
    </row>
    <row r="117" spans="1:34" ht="135" x14ac:dyDescent="0.2">
      <c r="A117" s="460"/>
      <c r="B117" s="502" t="s">
        <v>1271</v>
      </c>
      <c r="C117" s="467" t="s">
        <v>1159</v>
      </c>
      <c r="D117" s="393" t="s">
        <v>253</v>
      </c>
      <c r="E117" s="393"/>
      <c r="F117" s="393"/>
      <c r="G117" s="393"/>
      <c r="H117" s="393"/>
      <c r="I117" s="393"/>
      <c r="J117" s="393"/>
      <c r="K117" s="393"/>
      <c r="L117" s="393"/>
      <c r="M117" s="393"/>
      <c r="N117" s="393"/>
      <c r="O117" s="393"/>
      <c r="P117" s="393"/>
      <c r="Q117" s="393"/>
      <c r="R117" s="393"/>
      <c r="S117" s="393"/>
      <c r="T117" s="393"/>
      <c r="U117" s="393"/>
      <c r="V117" s="393"/>
      <c r="W117" s="393"/>
      <c r="X117" s="363"/>
      <c r="Y117" s="343"/>
      <c r="Z117" s="344"/>
      <c r="AA117" s="344"/>
      <c r="AB117" s="496"/>
      <c r="AC117" s="393" t="e">
        <f t="shared" si="5"/>
        <v>#DIV/0!</v>
      </c>
      <c r="AD117" s="393">
        <v>3</v>
      </c>
      <c r="AE117" s="394" t="e">
        <f t="shared" si="6"/>
        <v>#DIV/0!</v>
      </c>
      <c r="AF117" s="360" t="s">
        <v>774</v>
      </c>
      <c r="AG117" s="360" t="s">
        <v>775</v>
      </c>
      <c r="AH117" s="360"/>
    </row>
    <row r="118" spans="1:34" ht="40.5" x14ac:dyDescent="0.2">
      <c r="A118" s="460"/>
      <c r="B118" s="502" t="s">
        <v>1270</v>
      </c>
      <c r="C118" s="476" t="s">
        <v>1160</v>
      </c>
      <c r="D118" s="393" t="s">
        <v>253</v>
      </c>
      <c r="E118" s="393"/>
      <c r="F118" s="393"/>
      <c r="G118" s="393"/>
      <c r="H118" s="393"/>
      <c r="I118" s="393"/>
      <c r="J118" s="393"/>
      <c r="K118" s="393"/>
      <c r="L118" s="393"/>
      <c r="M118" s="393"/>
      <c r="N118" s="393"/>
      <c r="O118" s="393"/>
      <c r="P118" s="393"/>
      <c r="Q118" s="393"/>
      <c r="R118" s="393"/>
      <c r="S118" s="393"/>
      <c r="T118" s="393"/>
      <c r="U118" s="393"/>
      <c r="V118" s="393"/>
      <c r="W118" s="393"/>
      <c r="X118" s="363"/>
      <c r="Y118" s="343"/>
      <c r="Z118" s="344"/>
      <c r="AA118" s="344"/>
      <c r="AB118" s="496"/>
      <c r="AC118" s="393" t="e">
        <f t="shared" si="5"/>
        <v>#DIV/0!</v>
      </c>
      <c r="AD118" s="393">
        <v>3</v>
      </c>
      <c r="AE118" s="394" t="e">
        <f t="shared" si="6"/>
        <v>#DIV/0!</v>
      </c>
      <c r="AF118" s="360" t="s">
        <v>783</v>
      </c>
      <c r="AG118" s="360" t="s">
        <v>776</v>
      </c>
      <c r="AH118" s="360"/>
    </row>
    <row r="119" spans="1:34" ht="40.5" x14ac:dyDescent="0.2">
      <c r="A119" s="460"/>
      <c r="B119" s="502" t="s">
        <v>1200</v>
      </c>
      <c r="C119" s="477" t="s">
        <v>1162</v>
      </c>
      <c r="D119" s="393" t="s">
        <v>253</v>
      </c>
      <c r="E119" s="393"/>
      <c r="F119" s="393"/>
      <c r="G119" s="393"/>
      <c r="H119" s="393"/>
      <c r="I119" s="393"/>
      <c r="J119" s="393"/>
      <c r="K119" s="393"/>
      <c r="L119" s="393"/>
      <c r="M119" s="393"/>
      <c r="N119" s="393"/>
      <c r="O119" s="393"/>
      <c r="P119" s="393"/>
      <c r="Q119" s="393"/>
      <c r="R119" s="393"/>
      <c r="S119" s="393"/>
      <c r="T119" s="393"/>
      <c r="U119" s="393"/>
      <c r="V119" s="393"/>
      <c r="W119" s="393"/>
      <c r="X119" s="363"/>
      <c r="Y119" s="344"/>
      <c r="Z119" s="363"/>
      <c r="AA119" s="363"/>
      <c r="AB119" s="499"/>
      <c r="AC119" s="393" t="e">
        <f t="shared" si="5"/>
        <v>#DIV/0!</v>
      </c>
      <c r="AD119" s="393">
        <v>3</v>
      </c>
      <c r="AE119" s="394" t="e">
        <f t="shared" si="6"/>
        <v>#DIV/0!</v>
      </c>
      <c r="AF119" s="360" t="s">
        <v>783</v>
      </c>
      <c r="AG119" s="360" t="s">
        <v>776</v>
      </c>
      <c r="AH119" s="360"/>
    </row>
    <row r="120" spans="1:34" ht="40.5" x14ac:dyDescent="0.2">
      <c r="A120" s="460"/>
      <c r="B120" s="502" t="s">
        <v>1164</v>
      </c>
      <c r="C120" s="477" t="s">
        <v>1162</v>
      </c>
      <c r="D120" s="393" t="s">
        <v>253</v>
      </c>
      <c r="E120" s="393"/>
      <c r="F120" s="393"/>
      <c r="G120" s="393"/>
      <c r="H120" s="393"/>
      <c r="I120" s="393"/>
      <c r="J120" s="393"/>
      <c r="K120" s="393"/>
      <c r="L120" s="393"/>
      <c r="M120" s="393"/>
      <c r="N120" s="393"/>
      <c r="O120" s="393"/>
      <c r="P120" s="393"/>
      <c r="Q120" s="393"/>
      <c r="R120" s="393"/>
      <c r="S120" s="393"/>
      <c r="T120" s="393"/>
      <c r="U120" s="393"/>
      <c r="V120" s="393"/>
      <c r="W120" s="393"/>
      <c r="X120" s="363"/>
      <c r="Y120" s="344"/>
      <c r="Z120" s="363"/>
      <c r="AA120" s="363"/>
      <c r="AB120" s="499"/>
      <c r="AC120" s="393" t="e">
        <f t="shared" si="5"/>
        <v>#DIV/0!</v>
      </c>
      <c r="AD120" s="393">
        <v>3</v>
      </c>
      <c r="AE120" s="394" t="e">
        <f t="shared" si="6"/>
        <v>#DIV/0!</v>
      </c>
      <c r="AF120" s="360" t="s">
        <v>783</v>
      </c>
      <c r="AG120" s="360" t="s">
        <v>776</v>
      </c>
      <c r="AH120" s="360"/>
    </row>
    <row r="121" spans="1:34" ht="40.5" x14ac:dyDescent="0.2">
      <c r="A121" s="460"/>
      <c r="B121" s="502" t="s">
        <v>1165</v>
      </c>
      <c r="C121" s="477" t="s">
        <v>1162</v>
      </c>
      <c r="D121" s="393" t="s">
        <v>253</v>
      </c>
      <c r="E121" s="393"/>
      <c r="F121" s="393"/>
      <c r="G121" s="393"/>
      <c r="H121" s="393"/>
      <c r="I121" s="393"/>
      <c r="J121" s="393"/>
      <c r="K121" s="393"/>
      <c r="L121" s="393"/>
      <c r="M121" s="393"/>
      <c r="N121" s="393"/>
      <c r="O121" s="393"/>
      <c r="P121" s="393"/>
      <c r="Q121" s="393"/>
      <c r="R121" s="393"/>
      <c r="S121" s="393"/>
      <c r="T121" s="393"/>
      <c r="U121" s="393"/>
      <c r="V121" s="393"/>
      <c r="W121" s="393"/>
      <c r="X121" s="363"/>
      <c r="Y121" s="343"/>
      <c r="Z121" s="344"/>
      <c r="AA121" s="344"/>
      <c r="AB121" s="496"/>
      <c r="AC121" s="393" t="e">
        <f t="shared" si="5"/>
        <v>#DIV/0!</v>
      </c>
      <c r="AD121" s="393">
        <v>3</v>
      </c>
      <c r="AE121" s="394" t="e">
        <f t="shared" si="6"/>
        <v>#DIV/0!</v>
      </c>
      <c r="AF121" s="360" t="s">
        <v>783</v>
      </c>
      <c r="AG121" s="360" t="s">
        <v>776</v>
      </c>
      <c r="AH121" s="360"/>
    </row>
    <row r="122" spans="1:34" ht="27" x14ac:dyDescent="0.2">
      <c r="A122" s="461"/>
      <c r="B122" s="502" t="s">
        <v>1166</v>
      </c>
      <c r="C122" s="477" t="s">
        <v>1162</v>
      </c>
      <c r="D122" s="393" t="s">
        <v>253</v>
      </c>
      <c r="E122" s="393"/>
      <c r="F122" s="393"/>
      <c r="G122" s="393"/>
      <c r="H122" s="393"/>
      <c r="I122" s="393"/>
      <c r="J122" s="393"/>
      <c r="K122" s="393"/>
      <c r="L122" s="393"/>
      <c r="M122" s="393"/>
      <c r="N122" s="393"/>
      <c r="O122" s="393"/>
      <c r="P122" s="393"/>
      <c r="Q122" s="393"/>
      <c r="R122" s="393"/>
      <c r="S122" s="393"/>
      <c r="T122" s="393"/>
      <c r="U122" s="393"/>
      <c r="V122" s="393"/>
      <c r="W122" s="393"/>
      <c r="X122" s="363"/>
      <c r="Y122" s="343"/>
      <c r="Z122" s="344"/>
      <c r="AA122" s="344"/>
      <c r="AB122" s="496"/>
      <c r="AC122" s="393" t="e">
        <f t="shared" si="5"/>
        <v>#DIV/0!</v>
      </c>
      <c r="AD122" s="393">
        <v>3</v>
      </c>
      <c r="AE122" s="394" t="e">
        <f t="shared" si="6"/>
        <v>#DIV/0!</v>
      </c>
      <c r="AF122" s="360" t="s">
        <v>743</v>
      </c>
      <c r="AG122" s="360" t="s">
        <v>777</v>
      </c>
      <c r="AH122" s="360"/>
    </row>
    <row r="123" spans="1:34" ht="27" x14ac:dyDescent="0.2">
      <c r="A123" s="461"/>
      <c r="B123" s="502" t="s">
        <v>1167</v>
      </c>
      <c r="C123" s="477" t="s">
        <v>1162</v>
      </c>
      <c r="D123" s="393" t="s">
        <v>253</v>
      </c>
      <c r="E123" s="393"/>
      <c r="F123" s="393"/>
      <c r="G123" s="393"/>
      <c r="H123" s="393"/>
      <c r="I123" s="393"/>
      <c r="J123" s="393"/>
      <c r="K123" s="393"/>
      <c r="L123" s="393"/>
      <c r="M123" s="393"/>
      <c r="N123" s="393"/>
      <c r="O123" s="393"/>
      <c r="P123" s="393"/>
      <c r="Q123" s="393"/>
      <c r="R123" s="393"/>
      <c r="S123" s="393"/>
      <c r="T123" s="393"/>
      <c r="U123" s="393"/>
      <c r="V123" s="393"/>
      <c r="W123" s="393"/>
      <c r="X123" s="345"/>
      <c r="Y123" s="344"/>
      <c r="Z123" s="344"/>
      <c r="AA123" s="344"/>
      <c r="AB123" s="496"/>
      <c r="AC123" s="393" t="e">
        <f t="shared" si="5"/>
        <v>#DIV/0!</v>
      </c>
      <c r="AD123" s="393">
        <v>3</v>
      </c>
      <c r="AE123" s="394" t="e">
        <f t="shared" si="6"/>
        <v>#DIV/0!</v>
      </c>
      <c r="AF123" s="360" t="s">
        <v>743</v>
      </c>
      <c r="AG123" s="360" t="s">
        <v>777</v>
      </c>
      <c r="AH123" s="360"/>
    </row>
    <row r="124" spans="1:34" ht="27" x14ac:dyDescent="0.2">
      <c r="A124" s="461"/>
      <c r="B124" s="502" t="s">
        <v>1168</v>
      </c>
      <c r="C124" s="477" t="s">
        <v>1162</v>
      </c>
      <c r="D124" s="393" t="s">
        <v>253</v>
      </c>
      <c r="E124" s="393"/>
      <c r="F124" s="393"/>
      <c r="G124" s="393"/>
      <c r="H124" s="393"/>
      <c r="I124" s="393"/>
      <c r="J124" s="393"/>
      <c r="K124" s="393"/>
      <c r="L124" s="393"/>
      <c r="M124" s="393"/>
      <c r="N124" s="393"/>
      <c r="O124" s="393"/>
      <c r="P124" s="393"/>
      <c r="Q124" s="393"/>
      <c r="R124" s="393"/>
      <c r="S124" s="393"/>
      <c r="T124" s="393"/>
      <c r="U124" s="393"/>
      <c r="V124" s="393"/>
      <c r="W124" s="393"/>
      <c r="X124" s="345"/>
      <c r="Y124" s="344"/>
      <c r="Z124" s="344"/>
      <c r="AA124" s="344"/>
      <c r="AB124" s="496"/>
      <c r="AC124" s="393" t="e">
        <f t="shared" si="5"/>
        <v>#DIV/0!</v>
      </c>
      <c r="AD124" s="393">
        <v>3</v>
      </c>
      <c r="AE124" s="394" t="e">
        <f t="shared" si="6"/>
        <v>#DIV/0!</v>
      </c>
      <c r="AF124" s="360" t="s">
        <v>743</v>
      </c>
      <c r="AG124" s="360" t="s">
        <v>777</v>
      </c>
      <c r="AH124" s="360"/>
    </row>
    <row r="125" spans="1:34" ht="30" x14ac:dyDescent="0.2">
      <c r="A125" s="461"/>
      <c r="B125" s="502" t="s">
        <v>1169</v>
      </c>
      <c r="C125" s="477" t="s">
        <v>1162</v>
      </c>
      <c r="D125" s="393" t="s">
        <v>253</v>
      </c>
      <c r="E125" s="393"/>
      <c r="F125" s="393"/>
      <c r="G125" s="393"/>
      <c r="H125" s="393"/>
      <c r="I125" s="393"/>
      <c r="J125" s="393"/>
      <c r="K125" s="393"/>
      <c r="L125" s="393"/>
      <c r="M125" s="393"/>
      <c r="N125" s="393"/>
      <c r="O125" s="393"/>
      <c r="P125" s="393"/>
      <c r="Q125" s="393"/>
      <c r="R125" s="393"/>
      <c r="S125" s="393"/>
      <c r="T125" s="393"/>
      <c r="U125" s="393"/>
      <c r="V125" s="393"/>
      <c r="W125" s="393"/>
      <c r="X125" s="345"/>
      <c r="Y125" s="344"/>
      <c r="Z125" s="344"/>
      <c r="AA125" s="344"/>
      <c r="AB125" s="496"/>
      <c r="AC125" s="393" t="e">
        <f t="shared" si="5"/>
        <v>#DIV/0!</v>
      </c>
      <c r="AD125" s="393">
        <v>3</v>
      </c>
      <c r="AE125" s="394" t="e">
        <f t="shared" si="6"/>
        <v>#DIV/0!</v>
      </c>
      <c r="AF125" s="360" t="s">
        <v>743</v>
      </c>
      <c r="AG125" s="360" t="s">
        <v>777</v>
      </c>
      <c r="AH125" s="360"/>
    </row>
    <row r="126" spans="1:34" ht="30" x14ac:dyDescent="0.2">
      <c r="A126" s="461"/>
      <c r="B126" s="502" t="s">
        <v>1170</v>
      </c>
      <c r="C126" s="477" t="s">
        <v>1162</v>
      </c>
      <c r="D126" s="393" t="s">
        <v>253</v>
      </c>
      <c r="E126" s="393"/>
      <c r="F126" s="393"/>
      <c r="G126" s="393"/>
      <c r="H126" s="393"/>
      <c r="I126" s="393"/>
      <c r="J126" s="393"/>
      <c r="K126" s="393"/>
      <c r="L126" s="393"/>
      <c r="M126" s="393"/>
      <c r="N126" s="393"/>
      <c r="O126" s="393"/>
      <c r="P126" s="393"/>
      <c r="Q126" s="393"/>
      <c r="R126" s="393"/>
      <c r="S126" s="393"/>
      <c r="T126" s="393"/>
      <c r="U126" s="393"/>
      <c r="V126" s="393"/>
      <c r="W126" s="393"/>
      <c r="X126" s="345"/>
      <c r="Y126" s="344"/>
      <c r="Z126" s="344"/>
      <c r="AA126" s="344"/>
      <c r="AB126" s="496"/>
      <c r="AC126" s="393" t="e">
        <f t="shared" si="5"/>
        <v>#DIV/0!</v>
      </c>
      <c r="AD126" s="393">
        <v>3</v>
      </c>
      <c r="AE126" s="394" t="e">
        <f t="shared" si="6"/>
        <v>#DIV/0!</v>
      </c>
      <c r="AF126" s="360" t="s">
        <v>743</v>
      </c>
      <c r="AG126" s="360" t="s">
        <v>777</v>
      </c>
      <c r="AH126" s="360"/>
    </row>
    <row r="127" spans="1:34" ht="30" x14ac:dyDescent="0.2">
      <c r="A127" s="461"/>
      <c r="B127" s="502" t="s">
        <v>1171</v>
      </c>
      <c r="C127" s="477" t="s">
        <v>1162</v>
      </c>
      <c r="D127" s="393" t="s">
        <v>253</v>
      </c>
      <c r="E127" s="393"/>
      <c r="F127" s="393"/>
      <c r="G127" s="393"/>
      <c r="H127" s="393"/>
      <c r="I127" s="393"/>
      <c r="J127" s="393"/>
      <c r="K127" s="393"/>
      <c r="L127" s="393"/>
      <c r="M127" s="393"/>
      <c r="N127" s="393"/>
      <c r="O127" s="393"/>
      <c r="P127" s="393"/>
      <c r="Q127" s="393"/>
      <c r="R127" s="393"/>
      <c r="S127" s="393"/>
      <c r="T127" s="393"/>
      <c r="U127" s="393"/>
      <c r="V127" s="393"/>
      <c r="W127" s="393"/>
      <c r="X127" s="345"/>
      <c r="Y127" s="344"/>
      <c r="Z127" s="344"/>
      <c r="AA127" s="344"/>
      <c r="AB127" s="496"/>
      <c r="AC127" s="393" t="e">
        <f t="shared" si="5"/>
        <v>#DIV/0!</v>
      </c>
      <c r="AD127" s="393">
        <v>3</v>
      </c>
      <c r="AE127" s="394" t="e">
        <f t="shared" si="6"/>
        <v>#DIV/0!</v>
      </c>
      <c r="AF127" s="360" t="s">
        <v>743</v>
      </c>
      <c r="AG127" s="360" t="s">
        <v>777</v>
      </c>
      <c r="AH127" s="360"/>
    </row>
    <row r="128" spans="1:34" ht="27" x14ac:dyDescent="0.2">
      <c r="A128" s="461"/>
      <c r="B128" s="502" t="s">
        <v>1172</v>
      </c>
      <c r="C128" s="477" t="s">
        <v>1162</v>
      </c>
      <c r="D128" s="393" t="s">
        <v>253</v>
      </c>
      <c r="E128" s="393"/>
      <c r="F128" s="393"/>
      <c r="G128" s="393"/>
      <c r="H128" s="393"/>
      <c r="I128" s="393"/>
      <c r="J128" s="393"/>
      <c r="K128" s="393"/>
      <c r="L128" s="393"/>
      <c r="M128" s="393"/>
      <c r="N128" s="393"/>
      <c r="O128" s="393"/>
      <c r="P128" s="393"/>
      <c r="Q128" s="393"/>
      <c r="R128" s="393"/>
      <c r="S128" s="393"/>
      <c r="T128" s="393"/>
      <c r="U128" s="393"/>
      <c r="V128" s="393"/>
      <c r="W128" s="393"/>
      <c r="X128" s="345"/>
      <c r="Y128" s="344"/>
      <c r="Z128" s="345"/>
      <c r="AA128" s="345"/>
      <c r="AB128" s="497"/>
      <c r="AC128" s="393" t="e">
        <f t="shared" si="5"/>
        <v>#DIV/0!</v>
      </c>
      <c r="AD128" s="393">
        <v>3</v>
      </c>
      <c r="AE128" s="394" t="e">
        <f t="shared" si="6"/>
        <v>#DIV/0!</v>
      </c>
      <c r="AF128" s="360" t="s">
        <v>743</v>
      </c>
      <c r="AG128" s="360" t="s">
        <v>777</v>
      </c>
      <c r="AH128" s="360"/>
    </row>
    <row r="129" spans="1:34" ht="27" x14ac:dyDescent="0.2">
      <c r="A129" s="461"/>
      <c r="B129" s="502" t="s">
        <v>1173</v>
      </c>
      <c r="C129" s="477" t="s">
        <v>1162</v>
      </c>
      <c r="D129" s="393" t="s">
        <v>253</v>
      </c>
      <c r="E129" s="393"/>
      <c r="F129" s="393"/>
      <c r="G129" s="393"/>
      <c r="H129" s="393"/>
      <c r="I129" s="393"/>
      <c r="J129" s="393"/>
      <c r="K129" s="393"/>
      <c r="L129" s="393"/>
      <c r="M129" s="393"/>
      <c r="N129" s="393"/>
      <c r="O129" s="393"/>
      <c r="P129" s="393"/>
      <c r="Q129" s="393"/>
      <c r="R129" s="393"/>
      <c r="S129" s="393"/>
      <c r="T129" s="393"/>
      <c r="U129" s="393"/>
      <c r="V129" s="393"/>
      <c r="W129" s="393"/>
      <c r="X129" s="363"/>
      <c r="Y129" s="343"/>
      <c r="Z129" s="344"/>
      <c r="AA129" s="344"/>
      <c r="AB129" s="496"/>
      <c r="AC129" s="393" t="e">
        <f t="shared" si="5"/>
        <v>#DIV/0!</v>
      </c>
      <c r="AD129" s="393">
        <v>3</v>
      </c>
      <c r="AE129" s="394" t="e">
        <f t="shared" si="6"/>
        <v>#DIV/0!</v>
      </c>
      <c r="AF129" s="360" t="s">
        <v>743</v>
      </c>
      <c r="AG129" s="360" t="s">
        <v>777</v>
      </c>
      <c r="AH129" s="360"/>
    </row>
    <row r="130" spans="1:34" ht="30" x14ac:dyDescent="0.2">
      <c r="A130" s="461"/>
      <c r="B130" s="502" t="s">
        <v>1201</v>
      </c>
      <c r="C130" s="477" t="s">
        <v>1162</v>
      </c>
      <c r="D130" s="393" t="s">
        <v>253</v>
      </c>
      <c r="E130" s="393"/>
      <c r="F130" s="393"/>
      <c r="G130" s="393"/>
      <c r="H130" s="393"/>
      <c r="I130" s="393"/>
      <c r="J130" s="393"/>
      <c r="K130" s="393"/>
      <c r="L130" s="393"/>
      <c r="M130" s="393"/>
      <c r="N130" s="393"/>
      <c r="O130" s="393"/>
      <c r="P130" s="393"/>
      <c r="Q130" s="393"/>
      <c r="R130" s="393"/>
      <c r="S130" s="393"/>
      <c r="T130" s="393"/>
      <c r="U130" s="393"/>
      <c r="V130" s="393"/>
      <c r="W130" s="393"/>
      <c r="X130" s="345"/>
      <c r="Y130" s="343"/>
      <c r="Z130" s="344"/>
      <c r="AA130" s="344"/>
      <c r="AB130" s="496"/>
      <c r="AC130" s="393" t="e">
        <f t="shared" si="5"/>
        <v>#DIV/0!</v>
      </c>
      <c r="AD130" s="393">
        <v>3</v>
      </c>
      <c r="AE130" s="394" t="e">
        <f t="shared" si="6"/>
        <v>#DIV/0!</v>
      </c>
      <c r="AF130" s="360" t="s">
        <v>743</v>
      </c>
      <c r="AG130" s="360" t="s">
        <v>777</v>
      </c>
      <c r="AH130" s="360"/>
    </row>
    <row r="131" spans="1:34" ht="27" x14ac:dyDescent="0.2">
      <c r="A131" s="461"/>
      <c r="B131" s="502" t="s">
        <v>1202</v>
      </c>
      <c r="C131" s="477" t="s">
        <v>1162</v>
      </c>
      <c r="D131" s="393" t="s">
        <v>253</v>
      </c>
      <c r="E131" s="393"/>
      <c r="F131" s="393"/>
      <c r="G131" s="393"/>
      <c r="H131" s="393"/>
      <c r="I131" s="393"/>
      <c r="J131" s="393"/>
      <c r="K131" s="393"/>
      <c r="L131" s="393"/>
      <c r="M131" s="393"/>
      <c r="N131" s="393"/>
      <c r="O131" s="393"/>
      <c r="P131" s="393"/>
      <c r="Q131" s="393"/>
      <c r="R131" s="393"/>
      <c r="S131" s="393"/>
      <c r="T131" s="393"/>
      <c r="U131" s="393"/>
      <c r="V131" s="393"/>
      <c r="W131" s="393"/>
      <c r="X131" s="345"/>
      <c r="Y131" s="343"/>
      <c r="Z131" s="344"/>
      <c r="AA131" s="344"/>
      <c r="AB131" s="496"/>
      <c r="AC131" s="393" t="e">
        <f t="shared" si="5"/>
        <v>#DIV/0!</v>
      </c>
      <c r="AD131" s="393">
        <v>3</v>
      </c>
      <c r="AE131" s="394" t="e">
        <f t="shared" si="6"/>
        <v>#DIV/0!</v>
      </c>
      <c r="AF131" s="360" t="s">
        <v>743</v>
      </c>
      <c r="AG131" s="360" t="s">
        <v>777</v>
      </c>
      <c r="AH131" s="360"/>
    </row>
    <row r="132" spans="1:34" ht="27" x14ac:dyDescent="0.2">
      <c r="A132" s="461"/>
      <c r="B132" s="502" t="s">
        <v>1203</v>
      </c>
      <c r="C132" s="477" t="s">
        <v>1162</v>
      </c>
      <c r="D132" s="393" t="s">
        <v>253</v>
      </c>
      <c r="E132" s="393"/>
      <c r="F132" s="393"/>
      <c r="G132" s="393"/>
      <c r="H132" s="393"/>
      <c r="I132" s="393"/>
      <c r="J132" s="393"/>
      <c r="K132" s="393"/>
      <c r="L132" s="393"/>
      <c r="M132" s="393"/>
      <c r="N132" s="393"/>
      <c r="O132" s="393"/>
      <c r="P132" s="393"/>
      <c r="Q132" s="393"/>
      <c r="R132" s="393"/>
      <c r="S132" s="393"/>
      <c r="T132" s="393"/>
      <c r="U132" s="393"/>
      <c r="V132" s="393"/>
      <c r="W132" s="393"/>
      <c r="X132" s="363"/>
      <c r="Y132" s="343"/>
      <c r="Z132" s="344"/>
      <c r="AA132" s="344"/>
      <c r="AB132" s="496"/>
      <c r="AC132" s="393" t="e">
        <f t="shared" si="5"/>
        <v>#DIV/0!</v>
      </c>
      <c r="AD132" s="393">
        <v>3</v>
      </c>
      <c r="AE132" s="394" t="e">
        <f t="shared" si="6"/>
        <v>#DIV/0!</v>
      </c>
      <c r="AF132" s="360" t="s">
        <v>743</v>
      </c>
      <c r="AG132" s="360" t="s">
        <v>777</v>
      </c>
      <c r="AH132" s="360"/>
    </row>
    <row r="133" spans="1:34" ht="27" x14ac:dyDescent="0.2">
      <c r="A133" s="461"/>
      <c r="B133" s="502" t="s">
        <v>1204</v>
      </c>
      <c r="C133" s="477" t="s">
        <v>1162</v>
      </c>
      <c r="D133" s="393" t="s">
        <v>253</v>
      </c>
      <c r="E133" s="393"/>
      <c r="F133" s="393"/>
      <c r="G133" s="393"/>
      <c r="H133" s="393"/>
      <c r="I133" s="393"/>
      <c r="J133" s="393"/>
      <c r="K133" s="393"/>
      <c r="L133" s="393"/>
      <c r="M133" s="393"/>
      <c r="N133" s="393"/>
      <c r="O133" s="393"/>
      <c r="P133" s="393"/>
      <c r="Q133" s="393"/>
      <c r="R133" s="393"/>
      <c r="S133" s="393"/>
      <c r="T133" s="393"/>
      <c r="U133" s="393"/>
      <c r="V133" s="393"/>
      <c r="W133" s="393"/>
      <c r="X133" s="363"/>
      <c r="Y133" s="344"/>
      <c r="Z133" s="363"/>
      <c r="AA133" s="363"/>
      <c r="AB133" s="499"/>
      <c r="AC133" s="393" t="e">
        <f t="shared" si="5"/>
        <v>#DIV/0!</v>
      </c>
      <c r="AD133" s="393">
        <v>3</v>
      </c>
      <c r="AE133" s="394" t="e">
        <f t="shared" si="6"/>
        <v>#DIV/0!</v>
      </c>
      <c r="AF133" s="360" t="s">
        <v>743</v>
      </c>
      <c r="AG133" s="360" t="s">
        <v>777</v>
      </c>
      <c r="AH133" s="360"/>
    </row>
    <row r="134" spans="1:34" ht="27" x14ac:dyDescent="0.2">
      <c r="A134" s="461"/>
      <c r="B134" s="502" t="s">
        <v>1174</v>
      </c>
      <c r="C134" s="477" t="s">
        <v>1162</v>
      </c>
      <c r="D134" s="393" t="s">
        <v>253</v>
      </c>
      <c r="E134" s="393"/>
      <c r="F134" s="393"/>
      <c r="G134" s="393"/>
      <c r="H134" s="393"/>
      <c r="I134" s="393"/>
      <c r="J134" s="393"/>
      <c r="K134" s="393"/>
      <c r="L134" s="393"/>
      <c r="M134" s="393"/>
      <c r="N134" s="393"/>
      <c r="O134" s="393"/>
      <c r="P134" s="393"/>
      <c r="Q134" s="393"/>
      <c r="R134" s="393"/>
      <c r="S134" s="393"/>
      <c r="T134" s="393"/>
      <c r="U134" s="393"/>
      <c r="V134" s="393"/>
      <c r="W134" s="393"/>
      <c r="X134" s="345"/>
      <c r="Y134" s="344"/>
      <c r="Z134" s="345"/>
      <c r="AA134" s="345"/>
      <c r="AB134" s="497"/>
      <c r="AC134" s="393" t="e">
        <f t="shared" si="5"/>
        <v>#DIV/0!</v>
      </c>
      <c r="AD134" s="393">
        <v>3</v>
      </c>
      <c r="AE134" s="394" t="e">
        <f t="shared" si="6"/>
        <v>#DIV/0!</v>
      </c>
      <c r="AF134" s="360" t="s">
        <v>743</v>
      </c>
      <c r="AG134" s="360" t="s">
        <v>777</v>
      </c>
      <c r="AH134" s="360"/>
    </row>
    <row r="135" spans="1:34" ht="27" x14ac:dyDescent="0.2">
      <c r="A135" s="461"/>
      <c r="B135" s="502" t="s">
        <v>1175</v>
      </c>
      <c r="C135" s="477" t="s">
        <v>1162</v>
      </c>
      <c r="D135" s="393" t="s">
        <v>253</v>
      </c>
      <c r="E135" s="393"/>
      <c r="F135" s="393"/>
      <c r="G135" s="393"/>
      <c r="H135" s="393"/>
      <c r="I135" s="393"/>
      <c r="J135" s="393"/>
      <c r="K135" s="393"/>
      <c r="L135" s="393"/>
      <c r="M135" s="393"/>
      <c r="N135" s="393"/>
      <c r="O135" s="393"/>
      <c r="P135" s="393"/>
      <c r="Q135" s="393"/>
      <c r="R135" s="393"/>
      <c r="S135" s="393"/>
      <c r="T135" s="393"/>
      <c r="U135" s="393"/>
      <c r="V135" s="393"/>
      <c r="W135" s="393"/>
      <c r="X135" s="345"/>
      <c r="Y135" s="344"/>
      <c r="Z135" s="345"/>
      <c r="AA135" s="345"/>
      <c r="AB135" s="497"/>
      <c r="AC135" s="393" t="e">
        <f t="shared" si="5"/>
        <v>#DIV/0!</v>
      </c>
      <c r="AD135" s="393">
        <v>3</v>
      </c>
      <c r="AE135" s="394" t="e">
        <f t="shared" si="6"/>
        <v>#DIV/0!</v>
      </c>
      <c r="AF135" s="360" t="s">
        <v>743</v>
      </c>
      <c r="AG135" s="360" t="s">
        <v>777</v>
      </c>
      <c r="AH135" s="360"/>
    </row>
    <row r="136" spans="1:34" ht="30" x14ac:dyDescent="0.2">
      <c r="A136" s="461"/>
      <c r="B136" s="502" t="s">
        <v>1176</v>
      </c>
      <c r="C136" s="477" t="s">
        <v>1162</v>
      </c>
      <c r="D136" s="393" t="s">
        <v>253</v>
      </c>
      <c r="E136" s="393"/>
      <c r="F136" s="393"/>
      <c r="G136" s="393"/>
      <c r="H136" s="393"/>
      <c r="I136" s="393"/>
      <c r="J136" s="393"/>
      <c r="K136" s="393"/>
      <c r="L136" s="393"/>
      <c r="M136" s="393"/>
      <c r="N136" s="393"/>
      <c r="O136" s="393"/>
      <c r="P136" s="393"/>
      <c r="Q136" s="393"/>
      <c r="R136" s="393"/>
      <c r="S136" s="393"/>
      <c r="T136" s="393"/>
      <c r="U136" s="393"/>
      <c r="V136" s="393"/>
      <c r="W136" s="393"/>
      <c r="X136" s="344"/>
      <c r="Y136" s="343"/>
      <c r="Z136" s="344"/>
      <c r="AA136" s="344"/>
      <c r="AB136" s="496"/>
      <c r="AC136" s="393" t="e">
        <f t="shared" si="5"/>
        <v>#DIV/0!</v>
      </c>
      <c r="AD136" s="393">
        <v>3</v>
      </c>
      <c r="AE136" s="394" t="e">
        <f t="shared" si="6"/>
        <v>#DIV/0!</v>
      </c>
      <c r="AF136" s="360" t="s">
        <v>743</v>
      </c>
      <c r="AG136" s="360" t="s">
        <v>668</v>
      </c>
      <c r="AH136" s="360"/>
    </row>
    <row r="137" spans="1:34" ht="27" x14ac:dyDescent="0.2">
      <c r="A137" s="461"/>
      <c r="B137" s="502" t="s">
        <v>1177</v>
      </c>
      <c r="C137" s="477" t="s">
        <v>1162</v>
      </c>
      <c r="D137" s="393" t="s">
        <v>253</v>
      </c>
      <c r="E137" s="393"/>
      <c r="F137" s="393"/>
      <c r="G137" s="393"/>
      <c r="H137" s="393"/>
      <c r="I137" s="393"/>
      <c r="J137" s="393"/>
      <c r="K137" s="393"/>
      <c r="L137" s="393"/>
      <c r="M137" s="393"/>
      <c r="N137" s="393"/>
      <c r="O137" s="393"/>
      <c r="P137" s="393"/>
      <c r="Q137" s="393"/>
      <c r="R137" s="393"/>
      <c r="S137" s="393"/>
      <c r="T137" s="393"/>
      <c r="U137" s="393"/>
      <c r="V137" s="393"/>
      <c r="W137" s="393"/>
      <c r="X137" s="363"/>
      <c r="Y137" s="343"/>
      <c r="Z137" s="344"/>
      <c r="AA137" s="344"/>
      <c r="AB137" s="496"/>
      <c r="AC137" s="393" t="e">
        <f t="shared" si="5"/>
        <v>#DIV/0!</v>
      </c>
      <c r="AD137" s="393">
        <v>3</v>
      </c>
      <c r="AE137" s="394" t="e">
        <f t="shared" si="6"/>
        <v>#DIV/0!</v>
      </c>
      <c r="AF137" s="360" t="s">
        <v>786</v>
      </c>
      <c r="AG137" s="360" t="s">
        <v>789</v>
      </c>
      <c r="AH137" s="360"/>
    </row>
    <row r="138" spans="1:34" ht="16.5" x14ac:dyDescent="0.2">
      <c r="A138" s="461"/>
      <c r="B138" s="502" t="s">
        <v>1178</v>
      </c>
      <c r="C138" s="477" t="s">
        <v>1162</v>
      </c>
      <c r="D138" s="393" t="s">
        <v>253</v>
      </c>
      <c r="E138" s="393"/>
      <c r="F138" s="393"/>
      <c r="G138" s="393"/>
      <c r="H138" s="393"/>
      <c r="I138" s="393"/>
      <c r="J138" s="393"/>
      <c r="K138" s="393"/>
      <c r="L138" s="393"/>
      <c r="M138" s="393"/>
      <c r="N138" s="393"/>
      <c r="O138" s="393"/>
      <c r="P138" s="393"/>
      <c r="Q138" s="393"/>
      <c r="R138" s="393"/>
      <c r="S138" s="393"/>
      <c r="T138" s="393"/>
      <c r="U138" s="393"/>
      <c r="V138" s="393"/>
      <c r="W138" s="393"/>
      <c r="X138" s="363"/>
      <c r="Y138" s="344"/>
      <c r="Z138" s="363"/>
      <c r="AA138" s="363"/>
      <c r="AB138" s="499"/>
      <c r="AC138" s="393" t="e">
        <f t="shared" si="5"/>
        <v>#DIV/0!</v>
      </c>
      <c r="AD138" s="393">
        <v>3</v>
      </c>
      <c r="AE138" s="394" t="e">
        <f t="shared" si="6"/>
        <v>#DIV/0!</v>
      </c>
      <c r="AF138" s="360" t="s">
        <v>785</v>
      </c>
      <c r="AG138" s="360" t="s">
        <v>788</v>
      </c>
      <c r="AH138" s="360"/>
    </row>
    <row r="139" spans="1:34" ht="30" x14ac:dyDescent="0.2">
      <c r="A139" s="461"/>
      <c r="B139" s="502" t="s">
        <v>1179</v>
      </c>
      <c r="C139" s="477" t="s">
        <v>1162</v>
      </c>
      <c r="D139" s="393" t="s">
        <v>253</v>
      </c>
      <c r="E139" s="393"/>
      <c r="F139" s="393"/>
      <c r="G139" s="393"/>
      <c r="H139" s="393"/>
      <c r="I139" s="393"/>
      <c r="J139" s="393"/>
      <c r="K139" s="393"/>
      <c r="L139" s="393"/>
      <c r="M139" s="393"/>
      <c r="N139" s="393"/>
      <c r="O139" s="393"/>
      <c r="P139" s="393"/>
      <c r="Q139" s="393"/>
      <c r="R139" s="393"/>
      <c r="S139" s="393"/>
      <c r="T139" s="393"/>
      <c r="U139" s="393"/>
      <c r="V139" s="393"/>
      <c r="W139" s="393"/>
      <c r="X139" s="363"/>
      <c r="Y139" s="344"/>
      <c r="Z139" s="363"/>
      <c r="AA139" s="363"/>
      <c r="AB139" s="499"/>
      <c r="AC139" s="393" t="e">
        <f t="shared" si="5"/>
        <v>#DIV/0!</v>
      </c>
      <c r="AD139" s="393">
        <v>3</v>
      </c>
      <c r="AE139" s="394" t="e">
        <f t="shared" si="6"/>
        <v>#DIV/0!</v>
      </c>
      <c r="AF139" s="360" t="s">
        <v>784</v>
      </c>
      <c r="AG139" s="360" t="s">
        <v>790</v>
      </c>
      <c r="AH139" s="360"/>
    </row>
    <row r="140" spans="1:34" ht="30" x14ac:dyDescent="0.2">
      <c r="A140" s="461"/>
      <c r="B140" s="502" t="s">
        <v>1180</v>
      </c>
      <c r="C140" s="477" t="s">
        <v>1162</v>
      </c>
      <c r="D140" s="393" t="s">
        <v>253</v>
      </c>
      <c r="E140" s="393"/>
      <c r="F140" s="393"/>
      <c r="G140" s="393"/>
      <c r="H140" s="393"/>
      <c r="I140" s="393"/>
      <c r="J140" s="393"/>
      <c r="K140" s="393"/>
      <c r="L140" s="393"/>
      <c r="M140" s="393"/>
      <c r="N140" s="393"/>
      <c r="O140" s="393"/>
      <c r="P140" s="393"/>
      <c r="Q140" s="393"/>
      <c r="R140" s="393"/>
      <c r="S140" s="393"/>
      <c r="T140" s="393"/>
      <c r="U140" s="393"/>
      <c r="V140" s="393"/>
      <c r="W140" s="393"/>
      <c r="X140" s="363"/>
      <c r="Y140" s="344"/>
      <c r="Z140" s="344"/>
      <c r="AA140" s="344"/>
      <c r="AB140" s="496"/>
      <c r="AC140" s="393" t="e">
        <f t="shared" si="5"/>
        <v>#DIV/0!</v>
      </c>
      <c r="AD140" s="393">
        <v>3</v>
      </c>
      <c r="AE140" s="394" t="e">
        <f t="shared" si="6"/>
        <v>#DIV/0!</v>
      </c>
      <c r="AF140" s="360" t="s">
        <v>787</v>
      </c>
      <c r="AG140" s="360" t="s">
        <v>790</v>
      </c>
      <c r="AH140" s="360"/>
    </row>
    <row r="141" spans="1:34" ht="45" x14ac:dyDescent="0.2">
      <c r="A141" s="461"/>
      <c r="B141" s="502" t="s">
        <v>1181</v>
      </c>
      <c r="C141" s="477" t="s">
        <v>1162</v>
      </c>
      <c r="D141" s="393" t="s">
        <v>253</v>
      </c>
      <c r="E141" s="393"/>
      <c r="F141" s="393"/>
      <c r="G141" s="393"/>
      <c r="H141" s="393"/>
      <c r="I141" s="393"/>
      <c r="J141" s="393"/>
      <c r="K141" s="393"/>
      <c r="L141" s="393"/>
      <c r="M141" s="393"/>
      <c r="N141" s="393"/>
      <c r="O141" s="393"/>
      <c r="P141" s="393"/>
      <c r="Q141" s="393"/>
      <c r="R141" s="393"/>
      <c r="S141" s="393"/>
      <c r="T141" s="393"/>
      <c r="U141" s="393"/>
      <c r="V141" s="393"/>
      <c r="W141" s="393"/>
      <c r="X141" s="363"/>
      <c r="Y141" s="344"/>
      <c r="Z141" s="363"/>
      <c r="AA141" s="363"/>
      <c r="AB141" s="499"/>
      <c r="AC141" s="393" t="e">
        <f t="shared" si="5"/>
        <v>#DIV/0!</v>
      </c>
      <c r="AD141" s="393">
        <v>3</v>
      </c>
      <c r="AE141" s="394" t="e">
        <f t="shared" si="6"/>
        <v>#DIV/0!</v>
      </c>
      <c r="AF141" s="360" t="s">
        <v>786</v>
      </c>
      <c r="AG141" s="360" t="s">
        <v>790</v>
      </c>
      <c r="AH141" s="360"/>
    </row>
    <row r="142" spans="1:34" ht="16.5" x14ac:dyDescent="0.2">
      <c r="A142" s="463"/>
      <c r="B142" s="502" t="s">
        <v>1182</v>
      </c>
      <c r="C142" s="477" t="s">
        <v>1162</v>
      </c>
      <c r="D142" s="393" t="s">
        <v>253</v>
      </c>
      <c r="E142" s="393"/>
      <c r="F142" s="393"/>
      <c r="G142" s="393"/>
      <c r="H142" s="393"/>
      <c r="I142" s="393"/>
      <c r="J142" s="393"/>
      <c r="K142" s="393"/>
      <c r="L142" s="393"/>
      <c r="M142" s="393"/>
      <c r="N142" s="393"/>
      <c r="O142" s="393"/>
      <c r="P142" s="393"/>
      <c r="Q142" s="393"/>
      <c r="R142" s="393"/>
      <c r="S142" s="393"/>
      <c r="T142" s="393"/>
      <c r="U142" s="393"/>
      <c r="V142" s="393"/>
      <c r="W142" s="393"/>
      <c r="X142" s="357"/>
      <c r="Y142" s="344"/>
      <c r="Z142" s="357"/>
      <c r="AA142" s="357"/>
      <c r="AB142" s="499"/>
      <c r="AC142" s="393" t="e">
        <f t="shared" si="5"/>
        <v>#DIV/0!</v>
      </c>
      <c r="AD142" s="393">
        <v>3</v>
      </c>
      <c r="AE142" s="394" t="e">
        <f t="shared" si="6"/>
        <v>#DIV/0!</v>
      </c>
      <c r="AF142" s="360" t="s">
        <v>778</v>
      </c>
      <c r="AG142" s="360" t="s">
        <v>668</v>
      </c>
      <c r="AH142" s="360"/>
    </row>
    <row r="143" spans="1:34" ht="16.5" x14ac:dyDescent="0.2">
      <c r="A143" s="461"/>
      <c r="B143" s="502" t="s">
        <v>1183</v>
      </c>
      <c r="C143" s="477" t="s">
        <v>1162</v>
      </c>
      <c r="D143" s="393" t="s">
        <v>253</v>
      </c>
      <c r="E143" s="393"/>
      <c r="F143" s="393"/>
      <c r="G143" s="393"/>
      <c r="H143" s="393"/>
      <c r="I143" s="393"/>
      <c r="J143" s="393"/>
      <c r="K143" s="393"/>
      <c r="L143" s="393"/>
      <c r="M143" s="393"/>
      <c r="N143" s="393"/>
      <c r="O143" s="393"/>
      <c r="P143" s="393"/>
      <c r="Q143" s="393"/>
      <c r="R143" s="393"/>
      <c r="S143" s="393"/>
      <c r="T143" s="393"/>
      <c r="U143" s="393"/>
      <c r="V143" s="393"/>
      <c r="W143" s="393"/>
      <c r="X143" s="363"/>
      <c r="Y143" s="344"/>
      <c r="Z143" s="363"/>
      <c r="AA143" s="363"/>
      <c r="AB143" s="499"/>
      <c r="AC143" s="393" t="e">
        <f t="shared" si="5"/>
        <v>#DIV/0!</v>
      </c>
      <c r="AD143" s="393">
        <v>3</v>
      </c>
      <c r="AE143" s="394" t="e">
        <f t="shared" si="6"/>
        <v>#DIV/0!</v>
      </c>
      <c r="AF143" s="360" t="s">
        <v>779</v>
      </c>
      <c r="AG143" s="360" t="s">
        <v>668</v>
      </c>
      <c r="AH143" s="360"/>
    </row>
    <row r="144" spans="1:34" ht="33" customHeight="1" x14ac:dyDescent="0.2">
      <c r="A144" s="463"/>
      <c r="B144" s="502" t="s">
        <v>1184</v>
      </c>
      <c r="C144" s="477" t="s">
        <v>1162</v>
      </c>
      <c r="D144" s="393" t="s">
        <v>253</v>
      </c>
      <c r="E144" s="393"/>
      <c r="F144" s="393"/>
      <c r="G144" s="393"/>
      <c r="H144" s="393"/>
      <c r="I144" s="393"/>
      <c r="J144" s="393"/>
      <c r="K144" s="393"/>
      <c r="L144" s="393"/>
      <c r="M144" s="393"/>
      <c r="N144" s="393"/>
      <c r="O144" s="393"/>
      <c r="P144" s="393"/>
      <c r="Q144" s="393"/>
      <c r="R144" s="393"/>
      <c r="S144" s="393"/>
      <c r="T144" s="393"/>
      <c r="U144" s="393"/>
      <c r="V144" s="393"/>
      <c r="W144" s="393"/>
      <c r="X144" s="357"/>
      <c r="Y144" s="344"/>
      <c r="Z144" s="357"/>
      <c r="AA144" s="357"/>
      <c r="AB144" s="499"/>
      <c r="AC144" s="393" t="e">
        <f t="shared" si="5"/>
        <v>#DIV/0!</v>
      </c>
      <c r="AD144" s="393">
        <v>3</v>
      </c>
      <c r="AE144" s="394" t="e">
        <f t="shared" si="6"/>
        <v>#DIV/0!</v>
      </c>
      <c r="AF144" s="360" t="s">
        <v>778</v>
      </c>
      <c r="AG144" s="360" t="s">
        <v>780</v>
      </c>
      <c r="AH144" s="360"/>
    </row>
    <row r="145" spans="1:34" ht="27" customHeight="1" x14ac:dyDescent="0.2">
      <c r="A145" s="463"/>
      <c r="B145" s="502" t="s">
        <v>1322</v>
      </c>
      <c r="C145" s="477" t="s">
        <v>1162</v>
      </c>
      <c r="D145" s="393" t="s">
        <v>253</v>
      </c>
      <c r="E145" s="393"/>
      <c r="F145" s="393"/>
      <c r="G145" s="393"/>
      <c r="H145" s="393"/>
      <c r="I145" s="393"/>
      <c r="J145" s="393"/>
      <c r="K145" s="393"/>
      <c r="L145" s="393"/>
      <c r="M145" s="393"/>
      <c r="N145" s="393"/>
      <c r="O145" s="393"/>
      <c r="P145" s="393"/>
      <c r="Q145" s="393"/>
      <c r="R145" s="393"/>
      <c r="S145" s="393"/>
      <c r="T145" s="393"/>
      <c r="U145" s="393"/>
      <c r="V145" s="393"/>
      <c r="W145" s="393"/>
      <c r="X145" s="357"/>
      <c r="Y145" s="343"/>
      <c r="Z145" s="344"/>
      <c r="AA145" s="344"/>
      <c r="AB145" s="496"/>
      <c r="AC145" s="393" t="e">
        <f t="shared" si="5"/>
        <v>#DIV/0!</v>
      </c>
      <c r="AD145" s="393">
        <v>3</v>
      </c>
      <c r="AE145" s="394" t="e">
        <f t="shared" si="6"/>
        <v>#DIV/0!</v>
      </c>
      <c r="AF145" s="360" t="s">
        <v>778</v>
      </c>
      <c r="AG145" s="360" t="s">
        <v>780</v>
      </c>
      <c r="AH145" s="360"/>
    </row>
    <row r="146" spans="1:34" ht="24.95" customHeight="1" x14ac:dyDescent="0.2">
      <c r="A146" s="461"/>
      <c r="B146" s="502" t="s">
        <v>1185</v>
      </c>
      <c r="C146" s="477" t="s">
        <v>1162</v>
      </c>
      <c r="D146" s="393" t="s">
        <v>253</v>
      </c>
      <c r="E146" s="393"/>
      <c r="F146" s="393"/>
      <c r="G146" s="393"/>
      <c r="H146" s="393"/>
      <c r="I146" s="393"/>
      <c r="J146" s="393"/>
      <c r="K146" s="393"/>
      <c r="L146" s="393"/>
      <c r="M146" s="393"/>
      <c r="N146" s="393"/>
      <c r="O146" s="393"/>
      <c r="P146" s="393"/>
      <c r="Q146" s="393"/>
      <c r="R146" s="393"/>
      <c r="S146" s="393"/>
      <c r="T146" s="393"/>
      <c r="U146" s="393"/>
      <c r="V146" s="393"/>
      <c r="W146" s="393"/>
      <c r="X146" s="363"/>
      <c r="Y146" s="344"/>
      <c r="Z146" s="363"/>
      <c r="AA146" s="363"/>
      <c r="AB146" s="499"/>
      <c r="AC146" s="393" t="e">
        <f t="shared" si="5"/>
        <v>#DIV/0!</v>
      </c>
      <c r="AD146" s="393">
        <v>3</v>
      </c>
      <c r="AE146" s="394" t="e">
        <f t="shared" si="6"/>
        <v>#DIV/0!</v>
      </c>
      <c r="AF146" s="360" t="s">
        <v>781</v>
      </c>
      <c r="AG146" s="360" t="s">
        <v>782</v>
      </c>
      <c r="AH146" s="360"/>
    </row>
    <row r="147" spans="1:34" ht="16.5" x14ac:dyDescent="0.2">
      <c r="A147" s="461"/>
      <c r="B147" s="502" t="s">
        <v>1186</v>
      </c>
      <c r="C147" s="477" t="s">
        <v>1162</v>
      </c>
      <c r="D147" s="393" t="s">
        <v>253</v>
      </c>
      <c r="E147" s="393"/>
      <c r="F147" s="393"/>
      <c r="G147" s="393"/>
      <c r="H147" s="393"/>
      <c r="I147" s="393"/>
      <c r="J147" s="393"/>
      <c r="K147" s="393"/>
      <c r="L147" s="393"/>
      <c r="M147" s="393"/>
      <c r="N147" s="393"/>
      <c r="O147" s="393"/>
      <c r="P147" s="393"/>
      <c r="Q147" s="393"/>
      <c r="R147" s="393"/>
      <c r="S147" s="393"/>
      <c r="T147" s="393"/>
      <c r="U147" s="393"/>
      <c r="V147" s="393"/>
      <c r="W147" s="393"/>
      <c r="X147" s="363"/>
      <c r="Y147" s="343"/>
      <c r="Z147" s="344"/>
      <c r="AA147" s="344"/>
      <c r="AB147" s="496"/>
      <c r="AC147" s="393" t="e">
        <f t="shared" si="5"/>
        <v>#DIV/0!</v>
      </c>
      <c r="AD147" s="393">
        <v>3</v>
      </c>
      <c r="AE147" s="394" t="e">
        <f t="shared" si="6"/>
        <v>#DIV/0!</v>
      </c>
      <c r="AF147" s="360" t="s">
        <v>778</v>
      </c>
      <c r="AG147" s="360" t="s">
        <v>668</v>
      </c>
      <c r="AH147" s="360"/>
    </row>
    <row r="148" spans="1:34" ht="16.5" x14ac:dyDescent="0.2">
      <c r="A148" s="461"/>
      <c r="B148" s="502" t="s">
        <v>1145</v>
      </c>
      <c r="C148" s="477" t="s">
        <v>1162</v>
      </c>
      <c r="D148" s="393" t="s">
        <v>253</v>
      </c>
      <c r="E148" s="393"/>
      <c r="F148" s="393"/>
      <c r="G148" s="393"/>
      <c r="H148" s="393"/>
      <c r="I148" s="393"/>
      <c r="J148" s="393"/>
      <c r="K148" s="393"/>
      <c r="L148" s="393"/>
      <c r="M148" s="393"/>
      <c r="N148" s="393"/>
      <c r="O148" s="393"/>
      <c r="P148" s="393"/>
      <c r="Q148" s="393"/>
      <c r="R148" s="393"/>
      <c r="S148" s="393"/>
      <c r="T148" s="393"/>
      <c r="U148" s="393"/>
      <c r="V148" s="393"/>
      <c r="W148" s="393"/>
      <c r="X148" s="345"/>
      <c r="Y148" s="344"/>
      <c r="Z148" s="345"/>
      <c r="AA148" s="345"/>
      <c r="AB148" s="497"/>
      <c r="AC148" s="393" t="e">
        <f t="shared" si="5"/>
        <v>#DIV/0!</v>
      </c>
      <c r="AD148" s="393">
        <v>4</v>
      </c>
      <c r="AE148" s="394" t="e">
        <f t="shared" si="6"/>
        <v>#DIV/0!</v>
      </c>
      <c r="AF148" s="360" t="s">
        <v>779</v>
      </c>
      <c r="AG148" s="360" t="s">
        <v>668</v>
      </c>
      <c r="AH148" s="360"/>
    </row>
    <row r="149" spans="1:34" ht="16.5" x14ac:dyDescent="0.2">
      <c r="A149" s="461"/>
      <c r="B149" s="502" t="s">
        <v>675</v>
      </c>
      <c r="C149" s="469" t="s">
        <v>1163</v>
      </c>
      <c r="D149" s="393" t="s">
        <v>253</v>
      </c>
      <c r="E149" s="393"/>
      <c r="F149" s="393"/>
      <c r="G149" s="393"/>
      <c r="H149" s="393"/>
      <c r="I149" s="393"/>
      <c r="J149" s="393"/>
      <c r="K149" s="393"/>
      <c r="L149" s="393"/>
      <c r="M149" s="393"/>
      <c r="N149" s="393"/>
      <c r="O149" s="393"/>
      <c r="P149" s="393"/>
      <c r="Q149" s="393"/>
      <c r="R149" s="393"/>
      <c r="S149" s="393"/>
      <c r="T149" s="393"/>
      <c r="U149" s="393"/>
      <c r="V149" s="393"/>
      <c r="W149" s="393"/>
      <c r="X149" s="345"/>
      <c r="Y149" s="343"/>
      <c r="Z149" s="459"/>
      <c r="AA149" s="459"/>
      <c r="AB149" s="496"/>
      <c r="AC149" s="393" t="e">
        <f t="shared" si="5"/>
        <v>#DIV/0!</v>
      </c>
      <c r="AD149" s="393">
        <v>2</v>
      </c>
      <c r="AE149" s="394" t="e">
        <f t="shared" si="6"/>
        <v>#DIV/0!</v>
      </c>
      <c r="AF149" s="360" t="s">
        <v>779</v>
      </c>
      <c r="AG149" s="360" t="s">
        <v>668</v>
      </c>
      <c r="AH149" s="360"/>
    </row>
    <row r="151" spans="1:34" ht="13.5" x14ac:dyDescent="0.2">
      <c r="A151" s="699" t="s">
        <v>1280</v>
      </c>
      <c r="B151" s="700" t="s">
        <v>1280</v>
      </c>
      <c r="C151" s="700"/>
      <c r="D151" s="700"/>
      <c r="E151" s="700"/>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700"/>
    </row>
    <row r="152" spans="1:34" s="487" customFormat="1" ht="18" customHeight="1" x14ac:dyDescent="0.2">
      <c r="A152" s="520" t="s">
        <v>1288</v>
      </c>
      <c r="B152" s="714" t="s">
        <v>1289</v>
      </c>
      <c r="C152" s="715"/>
      <c r="D152" s="715"/>
      <c r="E152" s="715"/>
      <c r="F152" s="715"/>
      <c r="G152" s="715"/>
      <c r="H152" s="715"/>
      <c r="I152" s="715"/>
      <c r="J152" s="715"/>
      <c r="K152" s="715"/>
      <c r="L152" s="715"/>
      <c r="M152" s="715"/>
      <c r="N152" s="715"/>
      <c r="O152" s="715"/>
      <c r="P152" s="715"/>
      <c r="Q152" s="715"/>
      <c r="R152" s="715"/>
      <c r="S152" s="715"/>
      <c r="T152" s="715"/>
      <c r="U152" s="715"/>
      <c r="V152" s="715"/>
      <c r="W152" s="715"/>
      <c r="X152" s="715"/>
      <c r="Y152" s="715"/>
      <c r="Z152" s="715"/>
      <c r="AA152" s="715"/>
      <c r="AB152" s="715"/>
      <c r="AC152" s="715"/>
      <c r="AD152" s="715"/>
      <c r="AE152" s="715"/>
    </row>
    <row r="153" spans="1:34" s="487" customFormat="1" ht="18" customHeight="1" x14ac:dyDescent="0.2">
      <c r="A153" s="489"/>
      <c r="B153" s="711" t="s">
        <v>1305</v>
      </c>
      <c r="C153" s="712"/>
      <c r="D153" s="712"/>
      <c r="E153" s="712"/>
      <c r="F153" s="712"/>
      <c r="G153" s="712"/>
      <c r="H153" s="712"/>
      <c r="I153" s="712"/>
      <c r="J153" s="712"/>
      <c r="K153" s="712"/>
      <c r="L153" s="712"/>
      <c r="M153" s="712"/>
      <c r="N153" s="712"/>
      <c r="O153" s="712"/>
      <c r="P153" s="712"/>
      <c r="Q153" s="712"/>
      <c r="R153" s="712"/>
      <c r="S153" s="712"/>
      <c r="T153" s="712"/>
      <c r="U153" s="712"/>
      <c r="V153" s="712"/>
      <c r="W153" s="712"/>
      <c r="X153" s="712"/>
      <c r="Y153" s="712"/>
      <c r="Z153" s="712"/>
      <c r="AA153" s="712"/>
      <c r="AB153" s="712"/>
      <c r="AC153" s="712"/>
      <c r="AD153" s="712"/>
      <c r="AE153" s="713"/>
    </row>
    <row r="154" spans="1:34" s="487" customFormat="1" ht="18" customHeight="1" x14ac:dyDescent="0.2">
      <c r="A154" s="489"/>
      <c r="B154" s="711"/>
      <c r="C154" s="712"/>
      <c r="D154" s="712"/>
      <c r="E154" s="712"/>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3"/>
    </row>
    <row r="155" spans="1:34" s="487" customFormat="1" ht="18" customHeight="1" x14ac:dyDescent="0.2">
      <c r="A155" s="489"/>
      <c r="B155" s="711"/>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2"/>
      <c r="AD155" s="712"/>
      <c r="AE155" s="713"/>
    </row>
    <row r="156" spans="1:34" s="487" customFormat="1" ht="18" customHeight="1" x14ac:dyDescent="0.2">
      <c r="A156" s="489"/>
      <c r="B156" s="711"/>
      <c r="C156" s="712"/>
      <c r="D156" s="712"/>
      <c r="E156" s="712"/>
      <c r="F156" s="712"/>
      <c r="G156" s="712"/>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3"/>
    </row>
    <row r="157" spans="1:34" s="487" customFormat="1" ht="18" customHeight="1" x14ac:dyDescent="0.2">
      <c r="A157" s="489"/>
      <c r="B157" s="711"/>
      <c r="C157" s="712"/>
      <c r="D157" s="712"/>
      <c r="E157" s="712"/>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3"/>
    </row>
    <row r="158" spans="1:34" s="487" customFormat="1" ht="18" customHeight="1" x14ac:dyDescent="0.2">
      <c r="A158" s="489"/>
      <c r="B158" s="711"/>
      <c r="C158" s="712"/>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3"/>
    </row>
    <row r="159" spans="1:34" s="487" customFormat="1" ht="18" customHeight="1" x14ac:dyDescent="0.2">
      <c r="A159" s="489"/>
      <c r="B159" s="711"/>
      <c r="C159" s="712"/>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3"/>
    </row>
    <row r="160" spans="1:34" s="487" customFormat="1" ht="18" customHeight="1" x14ac:dyDescent="0.2">
      <c r="A160" s="489"/>
      <c r="B160" s="711"/>
      <c r="C160" s="712"/>
      <c r="D160" s="712"/>
      <c r="E160" s="712"/>
      <c r="F160" s="712"/>
      <c r="G160" s="712"/>
      <c r="H160" s="712"/>
      <c r="I160" s="712"/>
      <c r="J160" s="712"/>
      <c r="K160" s="712"/>
      <c r="L160" s="712"/>
      <c r="M160" s="712"/>
      <c r="N160" s="712"/>
      <c r="O160" s="712"/>
      <c r="P160" s="712"/>
      <c r="Q160" s="712"/>
      <c r="R160" s="712"/>
      <c r="S160" s="712"/>
      <c r="T160" s="712"/>
      <c r="U160" s="712"/>
      <c r="V160" s="712"/>
      <c r="W160" s="712"/>
      <c r="X160" s="712"/>
      <c r="Y160" s="712"/>
      <c r="Z160" s="712"/>
      <c r="AA160" s="712"/>
      <c r="AB160" s="712"/>
      <c r="AC160" s="712"/>
      <c r="AD160" s="712"/>
      <c r="AE160" s="713"/>
    </row>
    <row r="161" spans="1:31" s="487" customFormat="1" ht="18" customHeight="1" x14ac:dyDescent="0.2">
      <c r="A161" s="489"/>
      <c r="B161" s="711"/>
      <c r="C161" s="712"/>
      <c r="D161" s="712"/>
      <c r="E161" s="712"/>
      <c r="F161" s="712"/>
      <c r="G161" s="712"/>
      <c r="H161" s="712"/>
      <c r="I161" s="712"/>
      <c r="J161" s="712"/>
      <c r="K161" s="712"/>
      <c r="L161" s="712"/>
      <c r="M161" s="712"/>
      <c r="N161" s="712"/>
      <c r="O161" s="712"/>
      <c r="P161" s="712"/>
      <c r="Q161" s="712"/>
      <c r="R161" s="712"/>
      <c r="S161" s="712"/>
      <c r="T161" s="712"/>
      <c r="U161" s="712"/>
      <c r="V161" s="712"/>
      <c r="W161" s="712"/>
      <c r="X161" s="712"/>
      <c r="Y161" s="712"/>
      <c r="Z161" s="712"/>
      <c r="AA161" s="712"/>
      <c r="AB161" s="712"/>
      <c r="AC161" s="712"/>
      <c r="AD161" s="712"/>
      <c r="AE161" s="713"/>
    </row>
    <row r="162" spans="1:31" s="487" customFormat="1" ht="18" customHeight="1" x14ac:dyDescent="0.2">
      <c r="A162" s="489"/>
      <c r="B162" s="711"/>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3"/>
    </row>
    <row r="163" spans="1:31" s="487" customFormat="1" ht="18" customHeight="1" x14ac:dyDescent="0.2">
      <c r="A163" s="489"/>
      <c r="B163" s="711"/>
      <c r="C163" s="712"/>
      <c r="D163" s="712"/>
      <c r="E163" s="712"/>
      <c r="F163" s="712"/>
      <c r="G163" s="712"/>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3"/>
    </row>
    <row r="164" spans="1:31" s="487" customFormat="1" ht="18" customHeight="1" x14ac:dyDescent="0.2">
      <c r="A164" s="489"/>
      <c r="B164" s="711"/>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3"/>
    </row>
    <row r="165" spans="1:31" s="487" customFormat="1" ht="18" customHeight="1" x14ac:dyDescent="0.2">
      <c r="A165" s="489"/>
      <c r="B165" s="711"/>
      <c r="C165" s="712"/>
      <c r="D165" s="712"/>
      <c r="E165" s="712"/>
      <c r="F165" s="712"/>
      <c r="G165" s="712"/>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712"/>
      <c r="AD165" s="712"/>
      <c r="AE165" s="713"/>
    </row>
    <row r="166" spans="1:31" s="487" customFormat="1" ht="18" customHeight="1" x14ac:dyDescent="0.2">
      <c r="A166" s="489"/>
      <c r="B166" s="711"/>
      <c r="C166" s="712"/>
      <c r="D166" s="712"/>
      <c r="E166" s="712"/>
      <c r="F166" s="712"/>
      <c r="G166" s="712"/>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3"/>
    </row>
    <row r="167" spans="1:31" s="487" customFormat="1" ht="18" customHeight="1" x14ac:dyDescent="0.2">
      <c r="A167" s="489"/>
      <c r="B167" s="711"/>
      <c r="C167" s="712"/>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713"/>
    </row>
    <row r="168" spans="1:31" s="487" customFormat="1" ht="18" customHeight="1" x14ac:dyDescent="0.2">
      <c r="A168" s="489"/>
      <c r="B168" s="711"/>
      <c r="C168" s="712"/>
      <c r="D168" s="712"/>
      <c r="E168" s="712"/>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712"/>
      <c r="AB168" s="712"/>
      <c r="AC168" s="712"/>
      <c r="AD168" s="712"/>
      <c r="AE168" s="713"/>
    </row>
    <row r="170" spans="1:31" ht="13.5" x14ac:dyDescent="0.2">
      <c r="A170" s="699" t="s">
        <v>1287</v>
      </c>
      <c r="B170" s="700" t="s">
        <v>1281</v>
      </c>
      <c r="C170" s="700"/>
      <c r="D170" s="700"/>
      <c r="E170" s="700"/>
      <c r="F170" s="700"/>
      <c r="G170" s="700"/>
      <c r="H170" s="700"/>
      <c r="I170" s="700"/>
      <c r="J170" s="700"/>
      <c r="K170" s="700"/>
      <c r="L170" s="700"/>
      <c r="M170" s="700"/>
      <c r="N170" s="700"/>
      <c r="O170" s="700"/>
      <c r="P170" s="700"/>
      <c r="Q170" s="700"/>
      <c r="R170" s="700"/>
      <c r="S170" s="700"/>
      <c r="T170" s="700"/>
      <c r="U170" s="700"/>
      <c r="V170" s="700"/>
      <c r="W170" s="700"/>
      <c r="X170" s="700"/>
      <c r="Y170" s="700"/>
      <c r="Z170" s="700"/>
      <c r="AA170" s="700"/>
      <c r="AB170" s="700"/>
      <c r="AC170" s="700"/>
      <c r="AD170" s="700"/>
      <c r="AE170" s="700"/>
    </row>
    <row r="171" spans="1:31" x14ac:dyDescent="0.2">
      <c r="A171" s="520" t="s">
        <v>30</v>
      </c>
      <c r="B171" s="714" t="s">
        <v>1290</v>
      </c>
      <c r="C171" s="715"/>
      <c r="D171" s="715"/>
      <c r="E171" s="715"/>
      <c r="F171" s="715"/>
      <c r="G171" s="715"/>
      <c r="H171" s="715"/>
      <c r="I171" s="715"/>
      <c r="J171" s="715"/>
      <c r="K171" s="715"/>
      <c r="L171" s="715"/>
      <c r="M171" s="715"/>
      <c r="N171" s="715"/>
      <c r="O171" s="715"/>
      <c r="P171" s="715"/>
      <c r="Q171" s="715"/>
      <c r="R171" s="715"/>
      <c r="S171" s="715"/>
      <c r="T171" s="715"/>
      <c r="U171" s="715"/>
      <c r="V171" s="715"/>
      <c r="W171" s="715"/>
      <c r="X171" s="715"/>
      <c r="Y171" s="715"/>
      <c r="Z171" s="715"/>
      <c r="AA171" s="715"/>
      <c r="AB171" s="715"/>
      <c r="AC171" s="715"/>
      <c r="AD171" s="715"/>
      <c r="AE171" s="715"/>
    </row>
    <row r="172" spans="1:31" ht="24.95" customHeight="1" x14ac:dyDescent="0.2">
      <c r="A172" s="489"/>
      <c r="B172" s="711"/>
      <c r="C172" s="712"/>
      <c r="D172" s="712"/>
      <c r="E172" s="712"/>
      <c r="F172" s="712"/>
      <c r="G172" s="712"/>
      <c r="H172" s="712"/>
      <c r="I172" s="712"/>
      <c r="J172" s="712"/>
      <c r="K172" s="712"/>
      <c r="L172" s="712"/>
      <c r="M172" s="712"/>
      <c r="N172" s="712"/>
      <c r="O172" s="712"/>
      <c r="P172" s="712"/>
      <c r="Q172" s="712"/>
      <c r="R172" s="712"/>
      <c r="S172" s="712"/>
      <c r="T172" s="712"/>
      <c r="U172" s="712"/>
      <c r="V172" s="712"/>
      <c r="W172" s="712"/>
      <c r="X172" s="712"/>
      <c r="Y172" s="712"/>
      <c r="Z172" s="712"/>
      <c r="AA172" s="712"/>
      <c r="AB172" s="712"/>
      <c r="AC172" s="712"/>
      <c r="AD172" s="712"/>
      <c r="AE172" s="713"/>
    </row>
    <row r="173" spans="1:31" ht="24.95" customHeight="1" x14ac:dyDescent="0.2">
      <c r="A173" s="489"/>
      <c r="B173" s="711"/>
      <c r="C173" s="712"/>
      <c r="D173" s="712"/>
      <c r="E173" s="712"/>
      <c r="F173" s="712"/>
      <c r="G173" s="712"/>
      <c r="H173" s="712"/>
      <c r="I173" s="712"/>
      <c r="J173" s="712"/>
      <c r="K173" s="712"/>
      <c r="L173" s="712"/>
      <c r="M173" s="712"/>
      <c r="N173" s="712"/>
      <c r="O173" s="712"/>
      <c r="P173" s="712"/>
      <c r="Q173" s="712"/>
      <c r="R173" s="712"/>
      <c r="S173" s="712"/>
      <c r="T173" s="712"/>
      <c r="U173" s="712"/>
      <c r="V173" s="712"/>
      <c r="W173" s="712"/>
      <c r="X173" s="712"/>
      <c r="Y173" s="712"/>
      <c r="Z173" s="712"/>
      <c r="AA173" s="712"/>
      <c r="AB173" s="712"/>
      <c r="AC173" s="712"/>
      <c r="AD173" s="712"/>
      <c r="AE173" s="713"/>
    </row>
    <row r="174" spans="1:31" ht="24.95" customHeight="1" x14ac:dyDescent="0.2">
      <c r="A174" s="489"/>
      <c r="B174" s="711"/>
      <c r="C174" s="712"/>
      <c r="D174" s="712"/>
      <c r="E174" s="712"/>
      <c r="F174" s="712"/>
      <c r="G174" s="712"/>
      <c r="H174" s="712"/>
      <c r="I174" s="712"/>
      <c r="J174" s="712"/>
      <c r="K174" s="712"/>
      <c r="L174" s="712"/>
      <c r="M174" s="712"/>
      <c r="N174" s="712"/>
      <c r="O174" s="712"/>
      <c r="P174" s="712"/>
      <c r="Q174" s="712"/>
      <c r="R174" s="712"/>
      <c r="S174" s="712"/>
      <c r="T174" s="712"/>
      <c r="U174" s="712"/>
      <c r="V174" s="712"/>
      <c r="W174" s="712"/>
      <c r="X174" s="712"/>
      <c r="Y174" s="712"/>
      <c r="Z174" s="712"/>
      <c r="AA174" s="712"/>
      <c r="AB174" s="712"/>
      <c r="AC174" s="712"/>
      <c r="AD174" s="712"/>
      <c r="AE174" s="713"/>
    </row>
    <row r="175" spans="1:31" ht="24.95" customHeight="1" x14ac:dyDescent="0.2">
      <c r="A175" s="489"/>
      <c r="B175" s="711"/>
      <c r="C175" s="712"/>
      <c r="D175" s="712"/>
      <c r="E175" s="712"/>
      <c r="F175" s="712"/>
      <c r="G175" s="712"/>
      <c r="H175" s="712"/>
      <c r="I175" s="712"/>
      <c r="J175" s="712"/>
      <c r="K175" s="712"/>
      <c r="L175" s="712"/>
      <c r="M175" s="712"/>
      <c r="N175" s="712"/>
      <c r="O175" s="712"/>
      <c r="P175" s="712"/>
      <c r="Q175" s="712"/>
      <c r="R175" s="712"/>
      <c r="S175" s="712"/>
      <c r="T175" s="712"/>
      <c r="U175" s="712"/>
      <c r="V175" s="712"/>
      <c r="W175" s="712"/>
      <c r="X175" s="712"/>
      <c r="Y175" s="712"/>
      <c r="Z175" s="712"/>
      <c r="AA175" s="712"/>
      <c r="AB175" s="712"/>
      <c r="AC175" s="712"/>
      <c r="AD175" s="712"/>
      <c r="AE175" s="713"/>
    </row>
  </sheetData>
  <autoFilter ref="A15:AH149"/>
  <customSheetViews>
    <customSheetView guid="{B571A6AA-5FF9-4D4B-83A0-0601E61E0A45}" scale="134" showPageBreaks="1" printArea="1" showAutoFilter="1" hiddenRows="1" hiddenColumns="1" state="hidden" view="pageBreakPreview" topLeftCell="A75">
      <selection activeCell="AD101" sqref="AD101"/>
      <rowBreaks count="2" manualBreakCount="2">
        <brk id="36" max="11" man="1"/>
        <brk id="95" max="11" man="1"/>
      </rowBreaks>
      <pageMargins left="0.31" right="0.31" top="0.59" bottom="0.27" header="0.31" footer="0.10999999999999999"/>
      <printOptions horizontalCentered="1"/>
      <pageSetup paperSize="9" scale="90" orientation="landscape" r:id="rId1"/>
      <headerFooter>
        <oddFooter>&amp;L&amp;K000000Rev. 01 del 30/04/2017&amp;C&amp;K000000MOD.9202-B Risk assessment e piano di gestione del rischio&amp;R&amp;K000000Pagina &amp;P di &amp;N</oddFooter>
      </headerFooter>
      <autoFilter ref="A15:AH149"/>
    </customSheetView>
    <customSheetView guid="{1A0BD45B-5397-45F8-B479-7CCC97254D05}" scale="134" showPageBreaks="1" printArea="1" showAutoFilter="1" hiddenRows="1" hiddenColumns="1" state="hidden" view="pageBreakPreview" topLeftCell="A75">
      <selection activeCell="AD101" sqref="AD101"/>
      <rowBreaks count="2" manualBreakCount="2">
        <brk id="36" max="11" man="1"/>
        <brk id="95" max="11" man="1"/>
      </rowBreaks>
      <pageMargins left="0.31" right="0.31" top="0.59" bottom="0.27" header="0.31" footer="0.10999999999999999"/>
      <printOptions horizontalCentered="1"/>
      <pageSetup paperSize="9" scale="90" orientation="landscape" r:id="rId2"/>
      <headerFooter>
        <oddFooter>&amp;L&amp;K000000Rev. 01 del 30/04/2017&amp;C&amp;K000000MOD.9202-B Risk assessment e piano di gestione del rischio&amp;R&amp;K000000Pagina &amp;P di &amp;N</oddFooter>
      </headerFooter>
      <autoFilter ref="A15:AH149"/>
    </customSheetView>
  </customSheetViews>
  <mergeCells count="42">
    <mergeCell ref="B1:B2"/>
    <mergeCell ref="C1:AE2"/>
    <mergeCell ref="AB4:AE4"/>
    <mergeCell ref="B5:B7"/>
    <mergeCell ref="D5:X5"/>
    <mergeCell ref="AA5:AA6"/>
    <mergeCell ref="AB5:AB6"/>
    <mergeCell ref="AC5:AC6"/>
    <mergeCell ref="AD5:AD6"/>
    <mergeCell ref="AE5:AE6"/>
    <mergeCell ref="B154:AE154"/>
    <mergeCell ref="D6:X6"/>
    <mergeCell ref="D7:X7"/>
    <mergeCell ref="C8:X8"/>
    <mergeCell ref="C9:X9"/>
    <mergeCell ref="C11:AE11"/>
    <mergeCell ref="A13:AE13"/>
    <mergeCell ref="A14:A15"/>
    <mergeCell ref="B14:B15"/>
    <mergeCell ref="A151:AE151"/>
    <mergeCell ref="B152:AE152"/>
    <mergeCell ref="B153:AE153"/>
    <mergeCell ref="B166:AE166"/>
    <mergeCell ref="B155:AE155"/>
    <mergeCell ref="B156:AE156"/>
    <mergeCell ref="B157:AE157"/>
    <mergeCell ref="B158:AE158"/>
    <mergeCell ref="B159:AE159"/>
    <mergeCell ref="B160:AE160"/>
    <mergeCell ref="B161:AE161"/>
    <mergeCell ref="B162:AE162"/>
    <mergeCell ref="B163:AE163"/>
    <mergeCell ref="B164:AE164"/>
    <mergeCell ref="B165:AE165"/>
    <mergeCell ref="B174:AE174"/>
    <mergeCell ref="B175:AE175"/>
    <mergeCell ref="B167:AE167"/>
    <mergeCell ref="B168:AE168"/>
    <mergeCell ref="A170:AE170"/>
    <mergeCell ref="B171:AE171"/>
    <mergeCell ref="B172:AE172"/>
    <mergeCell ref="B173:AE173"/>
  </mergeCells>
  <conditionalFormatting sqref="Z149:AB149">
    <cfRule type="cellIs" dxfId="16" priority="6" stopIfTrue="1" operator="between">
      <formula>8</formula>
      <formula>12</formula>
    </cfRule>
    <cfRule type="cellIs" dxfId="15" priority="7" stopIfTrue="1" operator="between">
      <formula>8</formula>
      <formula>25</formula>
    </cfRule>
    <cfRule type="cellIs" dxfId="14" priority="8" stopIfTrue="1" operator="between">
      <formula>4</formula>
      <formula>6</formula>
    </cfRule>
    <cfRule type="cellIs" dxfId="13" priority="9" stopIfTrue="1" operator="between">
      <formula>1</formula>
      <formula>3</formula>
    </cfRule>
  </conditionalFormatting>
  <conditionalFormatting sqref="AE21">
    <cfRule type="colorScale" priority="5">
      <colorScale>
        <cfvo type="num" val="1"/>
        <cfvo type="num" val="8"/>
        <cfvo type="num" val="16"/>
        <color theme="6" tint="0.59999389629810485"/>
        <color rgb="FFFFFF00"/>
        <color rgb="FFFF0000"/>
      </colorScale>
    </cfRule>
  </conditionalFormatting>
  <conditionalFormatting sqref="AB7:AE10">
    <cfRule type="colorScale" priority="4">
      <colorScale>
        <cfvo type="num" val="1"/>
        <cfvo type="num" val="8"/>
        <cfvo type="num" val="16"/>
        <color theme="6" tint="0.59999389629810485"/>
        <color rgb="FFFFFF00"/>
        <color rgb="FFFF0000"/>
      </colorScale>
    </cfRule>
  </conditionalFormatting>
  <conditionalFormatting sqref="AE22">
    <cfRule type="colorScale" priority="3">
      <colorScale>
        <cfvo type="num" val="1"/>
        <cfvo type="num" val="8"/>
        <cfvo type="num" val="16"/>
        <color theme="6" tint="0.59999389629810485"/>
        <color rgb="FFFFFF00"/>
        <color rgb="FFFF0000"/>
      </colorScale>
    </cfRule>
  </conditionalFormatting>
  <conditionalFormatting sqref="AE23:AE149">
    <cfRule type="colorScale" priority="2">
      <colorScale>
        <cfvo type="num" val="1"/>
        <cfvo type="num" val="8"/>
        <cfvo type="num" val="16"/>
        <color theme="6" tint="0.59999389629810485"/>
        <color rgb="FFFFFF00"/>
        <color rgb="FFFF0000"/>
      </colorScale>
    </cfRule>
  </conditionalFormatting>
  <conditionalFormatting sqref="AC21:AE149">
    <cfRule type="containsText" dxfId="12" priority="1" operator="containsText" text="NULL">
      <formula>NOT(ISERROR(SEARCH("NULL",AC21)))</formula>
    </cfRule>
  </conditionalFormatting>
  <dataValidations count="6">
    <dataValidation type="list" allowBlank="1" showInputMessage="1" showErrorMessage="1" sqref="AD21:AD149">
      <formula1>"1,2,3,4,5"</formula1>
    </dataValidation>
    <dataValidation type="list" allowBlank="1" showInputMessage="1" showErrorMessage="1" sqref="Y106:Y135 Y21:Y64 Y137:Y149">
      <formula1>$X$2:$X$43</formula1>
    </dataValidation>
    <dataValidation type="list" allowBlank="1" showInputMessage="1" showErrorMessage="1" sqref="C8:X8">
      <formula1>PROCESSI</formula1>
    </dataValidation>
    <dataValidation type="list" allowBlank="1" showInputMessage="1" showErrorMessage="1" sqref="C9:X9 Z21:Z149">
      <formula1>RESPONSABILI</formula1>
    </dataValidation>
    <dataValidation type="list" allowBlank="1" showInputMessage="1" showErrorMessage="1" sqref="B153:AB168 AD153:AE168">
      <formula1 xml:space="preserve"> PROTOCOLLI</formula1>
    </dataValidation>
    <dataValidation type="list" allowBlank="1" showInputMessage="1" showErrorMessage="1" sqref="B172:AB175 AD172:AE175">
      <formula1>MISURE</formula1>
    </dataValidation>
  </dataValidations>
  <printOptions horizontalCentered="1"/>
  <pageMargins left="0.31" right="0.31" top="0.59" bottom="0.27" header="0.31" footer="0.10999999999999999"/>
  <pageSetup paperSize="9" scale="90" orientation="landscape" r:id="rId3"/>
  <headerFooter>
    <oddFooter>&amp;L&amp;K000000Rev. 01 del 30/04/2017&amp;C&amp;K000000MOD.9202-B Risk assessment e piano di gestione del rischio&amp;R&amp;K000000Pagina &amp;P di &amp;N</oddFooter>
  </headerFooter>
  <rowBreaks count="2" manualBreakCount="2">
    <brk id="36" max="11" man="1"/>
    <brk id="95" max="1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PARAMETRI!$E$2:$E$133</xm:f>
          </x14:formula1>
          <xm:sqref>Y67:Y104</xm:sqref>
        </x14:dataValidation>
        <x14:dataValidation type="list" allowBlank="1" showInputMessage="1" showErrorMessage="1">
          <x14:formula1>
            <xm:f>PARAMETRI!$A$2:$A$3</xm:f>
          </x14:formula1>
          <xm:sqref>D21:D149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tabColor rgb="FFFFFF00"/>
    <outlinePr summaryBelow="0" summaryRight="0"/>
  </sheetPr>
  <dimension ref="A1:W64"/>
  <sheetViews>
    <sheetView view="pageBreakPreview" zoomScale="174" zoomScaleNormal="165" zoomScaleSheetLayoutView="174" zoomScalePageLayoutView="165" workbookViewId="0">
      <selection activeCell="A10" sqref="A10:XFD10"/>
    </sheetView>
  </sheetViews>
  <sheetFormatPr defaultColWidth="8.85546875" defaultRowHeight="15" x14ac:dyDescent="0.2"/>
  <cols>
    <col min="1" max="1" width="2.140625" style="540" customWidth="1"/>
    <col min="2" max="2" width="21.42578125" style="540" customWidth="1"/>
    <col min="3" max="3" width="19" style="392" customWidth="1"/>
    <col min="4" max="4" width="3" style="346" customWidth="1"/>
    <col min="5" max="20" width="3.28515625" style="346" customWidth="1"/>
    <col min="21" max="21" width="2.28515625" style="346" customWidth="1"/>
    <col min="22" max="22" width="3.28515625" style="346" customWidth="1"/>
    <col min="23" max="23" width="1.7109375" style="346" customWidth="1"/>
    <col min="24" max="262" width="8.85546875" style="540"/>
    <col min="263" max="263" width="20.140625" style="540" customWidth="1"/>
    <col min="264" max="264" width="18.85546875" style="540" customWidth="1"/>
    <col min="265" max="265" width="45" style="540" customWidth="1"/>
    <col min="266" max="266" width="50.7109375" style="540" customWidth="1"/>
    <col min="267" max="267" width="13.7109375" style="540" customWidth="1"/>
    <col min="268" max="268" width="14.42578125" style="540" customWidth="1"/>
    <col min="269" max="269" width="11.7109375" style="540" customWidth="1"/>
    <col min="270" max="270" width="28.42578125" style="540" customWidth="1"/>
    <col min="271" max="271" width="32.7109375" style="540" customWidth="1"/>
    <col min="272" max="518" width="8.85546875" style="540"/>
    <col min="519" max="519" width="20.140625" style="540" customWidth="1"/>
    <col min="520" max="520" width="18.85546875" style="540" customWidth="1"/>
    <col min="521" max="521" width="45" style="540" customWidth="1"/>
    <col min="522" max="522" width="50.7109375" style="540" customWidth="1"/>
    <col min="523" max="523" width="13.7109375" style="540" customWidth="1"/>
    <col min="524" max="524" width="14.42578125" style="540" customWidth="1"/>
    <col min="525" max="525" width="11.7109375" style="540" customWidth="1"/>
    <col min="526" max="526" width="28.42578125" style="540" customWidth="1"/>
    <col min="527" max="527" width="32.7109375" style="540" customWidth="1"/>
    <col min="528" max="774" width="8.85546875" style="540"/>
    <col min="775" max="775" width="20.140625" style="540" customWidth="1"/>
    <col min="776" max="776" width="18.85546875" style="540" customWidth="1"/>
    <col min="777" max="777" width="45" style="540" customWidth="1"/>
    <col min="778" max="778" width="50.7109375" style="540" customWidth="1"/>
    <col min="779" max="779" width="13.7109375" style="540" customWidth="1"/>
    <col min="780" max="780" width="14.42578125" style="540" customWidth="1"/>
    <col min="781" max="781" width="11.7109375" style="540" customWidth="1"/>
    <col min="782" max="782" width="28.42578125" style="540" customWidth="1"/>
    <col min="783" max="783" width="32.7109375" style="540" customWidth="1"/>
    <col min="784" max="1030" width="8.85546875" style="540"/>
    <col min="1031" max="1031" width="20.140625" style="540" customWidth="1"/>
    <col min="1032" max="1032" width="18.85546875" style="540" customWidth="1"/>
    <col min="1033" max="1033" width="45" style="540" customWidth="1"/>
    <col min="1034" max="1034" width="50.7109375" style="540" customWidth="1"/>
    <col min="1035" max="1035" width="13.7109375" style="540" customWidth="1"/>
    <col min="1036" max="1036" width="14.42578125" style="540" customWidth="1"/>
    <col min="1037" max="1037" width="11.7109375" style="540" customWidth="1"/>
    <col min="1038" max="1038" width="28.42578125" style="540" customWidth="1"/>
    <col min="1039" max="1039" width="32.7109375" style="540" customWidth="1"/>
    <col min="1040" max="1286" width="8.85546875" style="540"/>
    <col min="1287" max="1287" width="20.140625" style="540" customWidth="1"/>
    <col min="1288" max="1288" width="18.85546875" style="540" customWidth="1"/>
    <col min="1289" max="1289" width="45" style="540" customWidth="1"/>
    <col min="1290" max="1290" width="50.7109375" style="540" customWidth="1"/>
    <col min="1291" max="1291" width="13.7109375" style="540" customWidth="1"/>
    <col min="1292" max="1292" width="14.42578125" style="540" customWidth="1"/>
    <col min="1293" max="1293" width="11.7109375" style="540" customWidth="1"/>
    <col min="1294" max="1294" width="28.42578125" style="540" customWidth="1"/>
    <col min="1295" max="1295" width="32.7109375" style="540" customWidth="1"/>
    <col min="1296" max="1542" width="8.85546875" style="540"/>
    <col min="1543" max="1543" width="20.140625" style="540" customWidth="1"/>
    <col min="1544" max="1544" width="18.85546875" style="540" customWidth="1"/>
    <col min="1545" max="1545" width="45" style="540" customWidth="1"/>
    <col min="1546" max="1546" width="50.7109375" style="540" customWidth="1"/>
    <col min="1547" max="1547" width="13.7109375" style="540" customWidth="1"/>
    <col min="1548" max="1548" width="14.42578125" style="540" customWidth="1"/>
    <col min="1549" max="1549" width="11.7109375" style="540" customWidth="1"/>
    <col min="1550" max="1550" width="28.42578125" style="540" customWidth="1"/>
    <col min="1551" max="1551" width="32.7109375" style="540" customWidth="1"/>
    <col min="1552" max="1798" width="8.85546875" style="540"/>
    <col min="1799" max="1799" width="20.140625" style="540" customWidth="1"/>
    <col min="1800" max="1800" width="18.85546875" style="540" customWidth="1"/>
    <col min="1801" max="1801" width="45" style="540" customWidth="1"/>
    <col min="1802" max="1802" width="50.7109375" style="540" customWidth="1"/>
    <col min="1803" max="1803" width="13.7109375" style="540" customWidth="1"/>
    <col min="1804" max="1804" width="14.42578125" style="540" customWidth="1"/>
    <col min="1805" max="1805" width="11.7109375" style="540" customWidth="1"/>
    <col min="1806" max="1806" width="28.42578125" style="540" customWidth="1"/>
    <col min="1807" max="1807" width="32.7109375" style="540" customWidth="1"/>
    <col min="1808" max="2054" width="8.85546875" style="540"/>
    <col min="2055" max="2055" width="20.140625" style="540" customWidth="1"/>
    <col min="2056" max="2056" width="18.85546875" style="540" customWidth="1"/>
    <col min="2057" max="2057" width="45" style="540" customWidth="1"/>
    <col min="2058" max="2058" width="50.7109375" style="540" customWidth="1"/>
    <col min="2059" max="2059" width="13.7109375" style="540" customWidth="1"/>
    <col min="2060" max="2060" width="14.42578125" style="540" customWidth="1"/>
    <col min="2061" max="2061" width="11.7109375" style="540" customWidth="1"/>
    <col min="2062" max="2062" width="28.42578125" style="540" customWidth="1"/>
    <col min="2063" max="2063" width="32.7109375" style="540" customWidth="1"/>
    <col min="2064" max="2310" width="8.85546875" style="540"/>
    <col min="2311" max="2311" width="20.140625" style="540" customWidth="1"/>
    <col min="2312" max="2312" width="18.85546875" style="540" customWidth="1"/>
    <col min="2313" max="2313" width="45" style="540" customWidth="1"/>
    <col min="2314" max="2314" width="50.7109375" style="540" customWidth="1"/>
    <col min="2315" max="2315" width="13.7109375" style="540" customWidth="1"/>
    <col min="2316" max="2316" width="14.42578125" style="540" customWidth="1"/>
    <col min="2317" max="2317" width="11.7109375" style="540" customWidth="1"/>
    <col min="2318" max="2318" width="28.42578125" style="540" customWidth="1"/>
    <col min="2319" max="2319" width="32.7109375" style="540" customWidth="1"/>
    <col min="2320" max="2566" width="8.85546875" style="540"/>
    <col min="2567" max="2567" width="20.140625" style="540" customWidth="1"/>
    <col min="2568" max="2568" width="18.85546875" style="540" customWidth="1"/>
    <col min="2569" max="2569" width="45" style="540" customWidth="1"/>
    <col min="2570" max="2570" width="50.7109375" style="540" customWidth="1"/>
    <col min="2571" max="2571" width="13.7109375" style="540" customWidth="1"/>
    <col min="2572" max="2572" width="14.42578125" style="540" customWidth="1"/>
    <col min="2573" max="2573" width="11.7109375" style="540" customWidth="1"/>
    <col min="2574" max="2574" width="28.42578125" style="540" customWidth="1"/>
    <col min="2575" max="2575" width="32.7109375" style="540" customWidth="1"/>
    <col min="2576" max="2822" width="8.85546875" style="540"/>
    <col min="2823" max="2823" width="20.140625" style="540" customWidth="1"/>
    <col min="2824" max="2824" width="18.85546875" style="540" customWidth="1"/>
    <col min="2825" max="2825" width="45" style="540" customWidth="1"/>
    <col min="2826" max="2826" width="50.7109375" style="540" customWidth="1"/>
    <col min="2827" max="2827" width="13.7109375" style="540" customWidth="1"/>
    <col min="2828" max="2828" width="14.42578125" style="540" customWidth="1"/>
    <col min="2829" max="2829" width="11.7109375" style="540" customWidth="1"/>
    <col min="2830" max="2830" width="28.42578125" style="540" customWidth="1"/>
    <col min="2831" max="2831" width="32.7109375" style="540" customWidth="1"/>
    <col min="2832" max="3078" width="8.85546875" style="540"/>
    <col min="3079" max="3079" width="20.140625" style="540" customWidth="1"/>
    <col min="3080" max="3080" width="18.85546875" style="540" customWidth="1"/>
    <col min="3081" max="3081" width="45" style="540" customWidth="1"/>
    <col min="3082" max="3082" width="50.7109375" style="540" customWidth="1"/>
    <col min="3083" max="3083" width="13.7109375" style="540" customWidth="1"/>
    <col min="3084" max="3084" width="14.42578125" style="540" customWidth="1"/>
    <col min="3085" max="3085" width="11.7109375" style="540" customWidth="1"/>
    <col min="3086" max="3086" width="28.42578125" style="540" customWidth="1"/>
    <col min="3087" max="3087" width="32.7109375" style="540" customWidth="1"/>
    <col min="3088" max="3334" width="8.85546875" style="540"/>
    <col min="3335" max="3335" width="20.140625" style="540" customWidth="1"/>
    <col min="3336" max="3336" width="18.85546875" style="540" customWidth="1"/>
    <col min="3337" max="3337" width="45" style="540" customWidth="1"/>
    <col min="3338" max="3338" width="50.7109375" style="540" customWidth="1"/>
    <col min="3339" max="3339" width="13.7109375" style="540" customWidth="1"/>
    <col min="3340" max="3340" width="14.42578125" style="540" customWidth="1"/>
    <col min="3341" max="3341" width="11.7109375" style="540" customWidth="1"/>
    <col min="3342" max="3342" width="28.42578125" style="540" customWidth="1"/>
    <col min="3343" max="3343" width="32.7109375" style="540" customWidth="1"/>
    <col min="3344" max="3590" width="8.85546875" style="540"/>
    <col min="3591" max="3591" width="20.140625" style="540" customWidth="1"/>
    <col min="3592" max="3592" width="18.85546875" style="540" customWidth="1"/>
    <col min="3593" max="3593" width="45" style="540" customWidth="1"/>
    <col min="3594" max="3594" width="50.7109375" style="540" customWidth="1"/>
    <col min="3595" max="3595" width="13.7109375" style="540" customWidth="1"/>
    <col min="3596" max="3596" width="14.42578125" style="540" customWidth="1"/>
    <col min="3597" max="3597" width="11.7109375" style="540" customWidth="1"/>
    <col min="3598" max="3598" width="28.42578125" style="540" customWidth="1"/>
    <col min="3599" max="3599" width="32.7109375" style="540" customWidth="1"/>
    <col min="3600" max="3846" width="8.85546875" style="540"/>
    <col min="3847" max="3847" width="20.140625" style="540" customWidth="1"/>
    <col min="3848" max="3848" width="18.85546875" style="540" customWidth="1"/>
    <col min="3849" max="3849" width="45" style="540" customWidth="1"/>
    <col min="3850" max="3850" width="50.7109375" style="540" customWidth="1"/>
    <col min="3851" max="3851" width="13.7109375" style="540" customWidth="1"/>
    <col min="3852" max="3852" width="14.42578125" style="540" customWidth="1"/>
    <col min="3853" max="3853" width="11.7109375" style="540" customWidth="1"/>
    <col min="3854" max="3854" width="28.42578125" style="540" customWidth="1"/>
    <col min="3855" max="3855" width="32.7109375" style="540" customWidth="1"/>
    <col min="3856" max="4102" width="8.85546875" style="540"/>
    <col min="4103" max="4103" width="20.140625" style="540" customWidth="1"/>
    <col min="4104" max="4104" width="18.85546875" style="540" customWidth="1"/>
    <col min="4105" max="4105" width="45" style="540" customWidth="1"/>
    <col min="4106" max="4106" width="50.7109375" style="540" customWidth="1"/>
    <col min="4107" max="4107" width="13.7109375" style="540" customWidth="1"/>
    <col min="4108" max="4108" width="14.42578125" style="540" customWidth="1"/>
    <col min="4109" max="4109" width="11.7109375" style="540" customWidth="1"/>
    <col min="4110" max="4110" width="28.42578125" style="540" customWidth="1"/>
    <col min="4111" max="4111" width="32.7109375" style="540" customWidth="1"/>
    <col min="4112" max="4358" width="8.85546875" style="540"/>
    <col min="4359" max="4359" width="20.140625" style="540" customWidth="1"/>
    <col min="4360" max="4360" width="18.85546875" style="540" customWidth="1"/>
    <col min="4361" max="4361" width="45" style="540" customWidth="1"/>
    <col min="4362" max="4362" width="50.7109375" style="540" customWidth="1"/>
    <col min="4363" max="4363" width="13.7109375" style="540" customWidth="1"/>
    <col min="4364" max="4364" width="14.42578125" style="540" customWidth="1"/>
    <col min="4365" max="4365" width="11.7109375" style="540" customWidth="1"/>
    <col min="4366" max="4366" width="28.42578125" style="540" customWidth="1"/>
    <col min="4367" max="4367" width="32.7109375" style="540" customWidth="1"/>
    <col min="4368" max="4614" width="8.85546875" style="540"/>
    <col min="4615" max="4615" width="20.140625" style="540" customWidth="1"/>
    <col min="4616" max="4616" width="18.85546875" style="540" customWidth="1"/>
    <col min="4617" max="4617" width="45" style="540" customWidth="1"/>
    <col min="4618" max="4618" width="50.7109375" style="540" customWidth="1"/>
    <col min="4619" max="4619" width="13.7109375" style="540" customWidth="1"/>
    <col min="4620" max="4620" width="14.42578125" style="540" customWidth="1"/>
    <col min="4621" max="4621" width="11.7109375" style="540" customWidth="1"/>
    <col min="4622" max="4622" width="28.42578125" style="540" customWidth="1"/>
    <col min="4623" max="4623" width="32.7109375" style="540" customWidth="1"/>
    <col min="4624" max="4870" width="8.85546875" style="540"/>
    <col min="4871" max="4871" width="20.140625" style="540" customWidth="1"/>
    <col min="4872" max="4872" width="18.85546875" style="540" customWidth="1"/>
    <col min="4873" max="4873" width="45" style="540" customWidth="1"/>
    <col min="4874" max="4874" width="50.7109375" style="540" customWidth="1"/>
    <col min="4875" max="4875" width="13.7109375" style="540" customWidth="1"/>
    <col min="4876" max="4876" width="14.42578125" style="540" customWidth="1"/>
    <col min="4877" max="4877" width="11.7109375" style="540" customWidth="1"/>
    <col min="4878" max="4878" width="28.42578125" style="540" customWidth="1"/>
    <col min="4879" max="4879" width="32.7109375" style="540" customWidth="1"/>
    <col min="4880" max="5126" width="8.85546875" style="540"/>
    <col min="5127" max="5127" width="20.140625" style="540" customWidth="1"/>
    <col min="5128" max="5128" width="18.85546875" style="540" customWidth="1"/>
    <col min="5129" max="5129" width="45" style="540" customWidth="1"/>
    <col min="5130" max="5130" width="50.7109375" style="540" customWidth="1"/>
    <col min="5131" max="5131" width="13.7109375" style="540" customWidth="1"/>
    <col min="5132" max="5132" width="14.42578125" style="540" customWidth="1"/>
    <col min="5133" max="5133" width="11.7109375" style="540" customWidth="1"/>
    <col min="5134" max="5134" width="28.42578125" style="540" customWidth="1"/>
    <col min="5135" max="5135" width="32.7109375" style="540" customWidth="1"/>
    <col min="5136" max="5382" width="8.85546875" style="540"/>
    <col min="5383" max="5383" width="20.140625" style="540" customWidth="1"/>
    <col min="5384" max="5384" width="18.85546875" style="540" customWidth="1"/>
    <col min="5385" max="5385" width="45" style="540" customWidth="1"/>
    <col min="5386" max="5386" width="50.7109375" style="540" customWidth="1"/>
    <col min="5387" max="5387" width="13.7109375" style="540" customWidth="1"/>
    <col min="5388" max="5388" width="14.42578125" style="540" customWidth="1"/>
    <col min="5389" max="5389" width="11.7109375" style="540" customWidth="1"/>
    <col min="5390" max="5390" width="28.42578125" style="540" customWidth="1"/>
    <col min="5391" max="5391" width="32.7109375" style="540" customWidth="1"/>
    <col min="5392" max="5638" width="8.85546875" style="540"/>
    <col min="5639" max="5639" width="20.140625" style="540" customWidth="1"/>
    <col min="5640" max="5640" width="18.85546875" style="540" customWidth="1"/>
    <col min="5641" max="5641" width="45" style="540" customWidth="1"/>
    <col min="5642" max="5642" width="50.7109375" style="540" customWidth="1"/>
    <col min="5643" max="5643" width="13.7109375" style="540" customWidth="1"/>
    <col min="5644" max="5644" width="14.42578125" style="540" customWidth="1"/>
    <col min="5645" max="5645" width="11.7109375" style="540" customWidth="1"/>
    <col min="5646" max="5646" width="28.42578125" style="540" customWidth="1"/>
    <col min="5647" max="5647" width="32.7109375" style="540" customWidth="1"/>
    <col min="5648" max="5894" width="8.85546875" style="540"/>
    <col min="5895" max="5895" width="20.140625" style="540" customWidth="1"/>
    <col min="5896" max="5896" width="18.85546875" style="540" customWidth="1"/>
    <col min="5897" max="5897" width="45" style="540" customWidth="1"/>
    <col min="5898" max="5898" width="50.7109375" style="540" customWidth="1"/>
    <col min="5899" max="5899" width="13.7109375" style="540" customWidth="1"/>
    <col min="5900" max="5900" width="14.42578125" style="540" customWidth="1"/>
    <col min="5901" max="5901" width="11.7109375" style="540" customWidth="1"/>
    <col min="5902" max="5902" width="28.42578125" style="540" customWidth="1"/>
    <col min="5903" max="5903" width="32.7109375" style="540" customWidth="1"/>
    <col min="5904" max="6150" width="8.85546875" style="540"/>
    <col min="6151" max="6151" width="20.140625" style="540" customWidth="1"/>
    <col min="6152" max="6152" width="18.85546875" style="540" customWidth="1"/>
    <col min="6153" max="6153" width="45" style="540" customWidth="1"/>
    <col min="6154" max="6154" width="50.7109375" style="540" customWidth="1"/>
    <col min="6155" max="6155" width="13.7109375" style="540" customWidth="1"/>
    <col min="6156" max="6156" width="14.42578125" style="540" customWidth="1"/>
    <col min="6157" max="6157" width="11.7109375" style="540" customWidth="1"/>
    <col min="6158" max="6158" width="28.42578125" style="540" customWidth="1"/>
    <col min="6159" max="6159" width="32.7109375" style="540" customWidth="1"/>
    <col min="6160" max="6406" width="8.85546875" style="540"/>
    <col min="6407" max="6407" width="20.140625" style="540" customWidth="1"/>
    <col min="6408" max="6408" width="18.85546875" style="540" customWidth="1"/>
    <col min="6409" max="6409" width="45" style="540" customWidth="1"/>
    <col min="6410" max="6410" width="50.7109375" style="540" customWidth="1"/>
    <col min="6411" max="6411" width="13.7109375" style="540" customWidth="1"/>
    <col min="6412" max="6412" width="14.42578125" style="540" customWidth="1"/>
    <col min="6413" max="6413" width="11.7109375" style="540" customWidth="1"/>
    <col min="6414" max="6414" width="28.42578125" style="540" customWidth="1"/>
    <col min="6415" max="6415" width="32.7109375" style="540" customWidth="1"/>
    <col min="6416" max="6662" width="8.85546875" style="540"/>
    <col min="6663" max="6663" width="20.140625" style="540" customWidth="1"/>
    <col min="6664" max="6664" width="18.85546875" style="540" customWidth="1"/>
    <col min="6665" max="6665" width="45" style="540" customWidth="1"/>
    <col min="6666" max="6666" width="50.7109375" style="540" customWidth="1"/>
    <col min="6667" max="6667" width="13.7109375" style="540" customWidth="1"/>
    <col min="6668" max="6668" width="14.42578125" style="540" customWidth="1"/>
    <col min="6669" max="6669" width="11.7109375" style="540" customWidth="1"/>
    <col min="6670" max="6670" width="28.42578125" style="540" customWidth="1"/>
    <col min="6671" max="6671" width="32.7109375" style="540" customWidth="1"/>
    <col min="6672" max="6918" width="8.85546875" style="540"/>
    <col min="6919" max="6919" width="20.140625" style="540" customWidth="1"/>
    <col min="6920" max="6920" width="18.85546875" style="540" customWidth="1"/>
    <col min="6921" max="6921" width="45" style="540" customWidth="1"/>
    <col min="6922" max="6922" width="50.7109375" style="540" customWidth="1"/>
    <col min="6923" max="6923" width="13.7109375" style="540" customWidth="1"/>
    <col min="6924" max="6924" width="14.42578125" style="540" customWidth="1"/>
    <col min="6925" max="6925" width="11.7109375" style="540" customWidth="1"/>
    <col min="6926" max="6926" width="28.42578125" style="540" customWidth="1"/>
    <col min="6927" max="6927" width="32.7109375" style="540" customWidth="1"/>
    <col min="6928" max="7174" width="8.85546875" style="540"/>
    <col min="7175" max="7175" width="20.140625" style="540" customWidth="1"/>
    <col min="7176" max="7176" width="18.85546875" style="540" customWidth="1"/>
    <col min="7177" max="7177" width="45" style="540" customWidth="1"/>
    <col min="7178" max="7178" width="50.7109375" style="540" customWidth="1"/>
    <col min="7179" max="7179" width="13.7109375" style="540" customWidth="1"/>
    <col min="7180" max="7180" width="14.42578125" style="540" customWidth="1"/>
    <col min="7181" max="7181" width="11.7109375" style="540" customWidth="1"/>
    <col min="7182" max="7182" width="28.42578125" style="540" customWidth="1"/>
    <col min="7183" max="7183" width="32.7109375" style="540" customWidth="1"/>
    <col min="7184" max="7430" width="8.85546875" style="540"/>
    <col min="7431" max="7431" width="20.140625" style="540" customWidth="1"/>
    <col min="7432" max="7432" width="18.85546875" style="540" customWidth="1"/>
    <col min="7433" max="7433" width="45" style="540" customWidth="1"/>
    <col min="7434" max="7434" width="50.7109375" style="540" customWidth="1"/>
    <col min="7435" max="7435" width="13.7109375" style="540" customWidth="1"/>
    <col min="7436" max="7436" width="14.42578125" style="540" customWidth="1"/>
    <col min="7437" max="7437" width="11.7109375" style="540" customWidth="1"/>
    <col min="7438" max="7438" width="28.42578125" style="540" customWidth="1"/>
    <col min="7439" max="7439" width="32.7109375" style="540" customWidth="1"/>
    <col min="7440" max="7686" width="8.85546875" style="540"/>
    <col min="7687" max="7687" width="20.140625" style="540" customWidth="1"/>
    <col min="7688" max="7688" width="18.85546875" style="540" customWidth="1"/>
    <col min="7689" max="7689" width="45" style="540" customWidth="1"/>
    <col min="7690" max="7690" width="50.7109375" style="540" customWidth="1"/>
    <col min="7691" max="7691" width="13.7109375" style="540" customWidth="1"/>
    <col min="7692" max="7692" width="14.42578125" style="540" customWidth="1"/>
    <col min="7693" max="7693" width="11.7109375" style="540" customWidth="1"/>
    <col min="7694" max="7694" width="28.42578125" style="540" customWidth="1"/>
    <col min="7695" max="7695" width="32.7109375" style="540" customWidth="1"/>
    <col min="7696" max="7942" width="8.85546875" style="540"/>
    <col min="7943" max="7943" width="20.140625" style="540" customWidth="1"/>
    <col min="7944" max="7944" width="18.85546875" style="540" customWidth="1"/>
    <col min="7945" max="7945" width="45" style="540" customWidth="1"/>
    <col min="7946" max="7946" width="50.7109375" style="540" customWidth="1"/>
    <col min="7947" max="7947" width="13.7109375" style="540" customWidth="1"/>
    <col min="7948" max="7948" width="14.42578125" style="540" customWidth="1"/>
    <col min="7949" max="7949" width="11.7109375" style="540" customWidth="1"/>
    <col min="7950" max="7950" width="28.42578125" style="540" customWidth="1"/>
    <col min="7951" max="7951" width="32.7109375" style="540" customWidth="1"/>
    <col min="7952" max="8198" width="8.85546875" style="540"/>
    <col min="8199" max="8199" width="20.140625" style="540" customWidth="1"/>
    <col min="8200" max="8200" width="18.85546875" style="540" customWidth="1"/>
    <col min="8201" max="8201" width="45" style="540" customWidth="1"/>
    <col min="8202" max="8202" width="50.7109375" style="540" customWidth="1"/>
    <col min="8203" max="8203" width="13.7109375" style="540" customWidth="1"/>
    <col min="8204" max="8204" width="14.42578125" style="540" customWidth="1"/>
    <col min="8205" max="8205" width="11.7109375" style="540" customWidth="1"/>
    <col min="8206" max="8206" width="28.42578125" style="540" customWidth="1"/>
    <col min="8207" max="8207" width="32.7109375" style="540" customWidth="1"/>
    <col min="8208" max="8454" width="8.85546875" style="540"/>
    <col min="8455" max="8455" width="20.140625" style="540" customWidth="1"/>
    <col min="8456" max="8456" width="18.85546875" style="540" customWidth="1"/>
    <col min="8457" max="8457" width="45" style="540" customWidth="1"/>
    <col min="8458" max="8458" width="50.7109375" style="540" customWidth="1"/>
    <col min="8459" max="8459" width="13.7109375" style="540" customWidth="1"/>
    <col min="8460" max="8460" width="14.42578125" style="540" customWidth="1"/>
    <col min="8461" max="8461" width="11.7109375" style="540" customWidth="1"/>
    <col min="8462" max="8462" width="28.42578125" style="540" customWidth="1"/>
    <col min="8463" max="8463" width="32.7109375" style="540" customWidth="1"/>
    <col min="8464" max="8710" width="8.85546875" style="540"/>
    <col min="8711" max="8711" width="20.140625" style="540" customWidth="1"/>
    <col min="8712" max="8712" width="18.85546875" style="540" customWidth="1"/>
    <col min="8713" max="8713" width="45" style="540" customWidth="1"/>
    <col min="8714" max="8714" width="50.7109375" style="540" customWidth="1"/>
    <col min="8715" max="8715" width="13.7109375" style="540" customWidth="1"/>
    <col min="8716" max="8716" width="14.42578125" style="540" customWidth="1"/>
    <col min="8717" max="8717" width="11.7109375" style="540" customWidth="1"/>
    <col min="8718" max="8718" width="28.42578125" style="540" customWidth="1"/>
    <col min="8719" max="8719" width="32.7109375" style="540" customWidth="1"/>
    <col min="8720" max="8966" width="8.85546875" style="540"/>
    <col min="8967" max="8967" width="20.140625" style="540" customWidth="1"/>
    <col min="8968" max="8968" width="18.85546875" style="540" customWidth="1"/>
    <col min="8969" max="8969" width="45" style="540" customWidth="1"/>
    <col min="8970" max="8970" width="50.7109375" style="540" customWidth="1"/>
    <col min="8971" max="8971" width="13.7109375" style="540" customWidth="1"/>
    <col min="8972" max="8972" width="14.42578125" style="540" customWidth="1"/>
    <col min="8973" max="8973" width="11.7109375" style="540" customWidth="1"/>
    <col min="8974" max="8974" width="28.42578125" style="540" customWidth="1"/>
    <col min="8975" max="8975" width="32.7109375" style="540" customWidth="1"/>
    <col min="8976" max="9222" width="8.85546875" style="540"/>
    <col min="9223" max="9223" width="20.140625" style="540" customWidth="1"/>
    <col min="9224" max="9224" width="18.85546875" style="540" customWidth="1"/>
    <col min="9225" max="9225" width="45" style="540" customWidth="1"/>
    <col min="9226" max="9226" width="50.7109375" style="540" customWidth="1"/>
    <col min="9227" max="9227" width="13.7109375" style="540" customWidth="1"/>
    <col min="9228" max="9228" width="14.42578125" style="540" customWidth="1"/>
    <col min="9229" max="9229" width="11.7109375" style="540" customWidth="1"/>
    <col min="9230" max="9230" width="28.42578125" style="540" customWidth="1"/>
    <col min="9231" max="9231" width="32.7109375" style="540" customWidth="1"/>
    <col min="9232" max="9478" width="8.85546875" style="540"/>
    <col min="9479" max="9479" width="20.140625" style="540" customWidth="1"/>
    <col min="9480" max="9480" width="18.85546875" style="540" customWidth="1"/>
    <col min="9481" max="9481" width="45" style="540" customWidth="1"/>
    <col min="9482" max="9482" width="50.7109375" style="540" customWidth="1"/>
    <col min="9483" max="9483" width="13.7109375" style="540" customWidth="1"/>
    <col min="9484" max="9484" width="14.42578125" style="540" customWidth="1"/>
    <col min="9485" max="9485" width="11.7109375" style="540" customWidth="1"/>
    <col min="9486" max="9486" width="28.42578125" style="540" customWidth="1"/>
    <col min="9487" max="9487" width="32.7109375" style="540" customWidth="1"/>
    <col min="9488" max="9734" width="8.85546875" style="540"/>
    <col min="9735" max="9735" width="20.140625" style="540" customWidth="1"/>
    <col min="9736" max="9736" width="18.85546875" style="540" customWidth="1"/>
    <col min="9737" max="9737" width="45" style="540" customWidth="1"/>
    <col min="9738" max="9738" width="50.7109375" style="540" customWidth="1"/>
    <col min="9739" max="9739" width="13.7109375" style="540" customWidth="1"/>
    <col min="9740" max="9740" width="14.42578125" style="540" customWidth="1"/>
    <col min="9741" max="9741" width="11.7109375" style="540" customWidth="1"/>
    <col min="9742" max="9742" width="28.42578125" style="540" customWidth="1"/>
    <col min="9743" max="9743" width="32.7109375" style="540" customWidth="1"/>
    <col min="9744" max="9990" width="8.85546875" style="540"/>
    <col min="9991" max="9991" width="20.140625" style="540" customWidth="1"/>
    <col min="9992" max="9992" width="18.85546875" style="540" customWidth="1"/>
    <col min="9993" max="9993" width="45" style="540" customWidth="1"/>
    <col min="9994" max="9994" width="50.7109375" style="540" customWidth="1"/>
    <col min="9995" max="9995" width="13.7109375" style="540" customWidth="1"/>
    <col min="9996" max="9996" width="14.42578125" style="540" customWidth="1"/>
    <col min="9997" max="9997" width="11.7109375" style="540" customWidth="1"/>
    <col min="9998" max="9998" width="28.42578125" style="540" customWidth="1"/>
    <col min="9999" max="9999" width="32.7109375" style="540" customWidth="1"/>
    <col min="10000" max="10246" width="8.85546875" style="540"/>
    <col min="10247" max="10247" width="20.140625" style="540" customWidth="1"/>
    <col min="10248" max="10248" width="18.85546875" style="540" customWidth="1"/>
    <col min="10249" max="10249" width="45" style="540" customWidth="1"/>
    <col min="10250" max="10250" width="50.7109375" style="540" customWidth="1"/>
    <col min="10251" max="10251" width="13.7109375" style="540" customWidth="1"/>
    <col min="10252" max="10252" width="14.42578125" style="540" customWidth="1"/>
    <col min="10253" max="10253" width="11.7109375" style="540" customWidth="1"/>
    <col min="10254" max="10254" width="28.42578125" style="540" customWidth="1"/>
    <col min="10255" max="10255" width="32.7109375" style="540" customWidth="1"/>
    <col min="10256" max="10502" width="8.85546875" style="540"/>
    <col min="10503" max="10503" width="20.140625" style="540" customWidth="1"/>
    <col min="10504" max="10504" width="18.85546875" style="540" customWidth="1"/>
    <col min="10505" max="10505" width="45" style="540" customWidth="1"/>
    <col min="10506" max="10506" width="50.7109375" style="540" customWidth="1"/>
    <col min="10507" max="10507" width="13.7109375" style="540" customWidth="1"/>
    <col min="10508" max="10508" width="14.42578125" style="540" customWidth="1"/>
    <col min="10509" max="10509" width="11.7109375" style="540" customWidth="1"/>
    <col min="10510" max="10510" width="28.42578125" style="540" customWidth="1"/>
    <col min="10511" max="10511" width="32.7109375" style="540" customWidth="1"/>
    <col min="10512" max="10758" width="8.85546875" style="540"/>
    <col min="10759" max="10759" width="20.140625" style="540" customWidth="1"/>
    <col min="10760" max="10760" width="18.85546875" style="540" customWidth="1"/>
    <col min="10761" max="10761" width="45" style="540" customWidth="1"/>
    <col min="10762" max="10762" width="50.7109375" style="540" customWidth="1"/>
    <col min="10763" max="10763" width="13.7109375" style="540" customWidth="1"/>
    <col min="10764" max="10764" width="14.42578125" style="540" customWidth="1"/>
    <col min="10765" max="10765" width="11.7109375" style="540" customWidth="1"/>
    <col min="10766" max="10766" width="28.42578125" style="540" customWidth="1"/>
    <col min="10767" max="10767" width="32.7109375" style="540" customWidth="1"/>
    <col min="10768" max="11014" width="8.85546875" style="540"/>
    <col min="11015" max="11015" width="20.140625" style="540" customWidth="1"/>
    <col min="11016" max="11016" width="18.85546875" style="540" customWidth="1"/>
    <col min="11017" max="11017" width="45" style="540" customWidth="1"/>
    <col min="11018" max="11018" width="50.7109375" style="540" customWidth="1"/>
    <col min="11019" max="11019" width="13.7109375" style="540" customWidth="1"/>
    <col min="11020" max="11020" width="14.42578125" style="540" customWidth="1"/>
    <col min="11021" max="11021" width="11.7109375" style="540" customWidth="1"/>
    <col min="11022" max="11022" width="28.42578125" style="540" customWidth="1"/>
    <col min="11023" max="11023" width="32.7109375" style="540" customWidth="1"/>
    <col min="11024" max="11270" width="8.85546875" style="540"/>
    <col min="11271" max="11271" width="20.140625" style="540" customWidth="1"/>
    <col min="11272" max="11272" width="18.85546875" style="540" customWidth="1"/>
    <col min="11273" max="11273" width="45" style="540" customWidth="1"/>
    <col min="11274" max="11274" width="50.7109375" style="540" customWidth="1"/>
    <col min="11275" max="11275" width="13.7109375" style="540" customWidth="1"/>
    <col min="11276" max="11276" width="14.42578125" style="540" customWidth="1"/>
    <col min="11277" max="11277" width="11.7109375" style="540" customWidth="1"/>
    <col min="11278" max="11278" width="28.42578125" style="540" customWidth="1"/>
    <col min="11279" max="11279" width="32.7109375" style="540" customWidth="1"/>
    <col min="11280" max="11526" width="8.85546875" style="540"/>
    <col min="11527" max="11527" width="20.140625" style="540" customWidth="1"/>
    <col min="11528" max="11528" width="18.85546875" style="540" customWidth="1"/>
    <col min="11529" max="11529" width="45" style="540" customWidth="1"/>
    <col min="11530" max="11530" width="50.7109375" style="540" customWidth="1"/>
    <col min="11531" max="11531" width="13.7109375" style="540" customWidth="1"/>
    <col min="11532" max="11532" width="14.42578125" style="540" customWidth="1"/>
    <col min="11533" max="11533" width="11.7109375" style="540" customWidth="1"/>
    <col min="11534" max="11534" width="28.42578125" style="540" customWidth="1"/>
    <col min="11535" max="11535" width="32.7109375" style="540" customWidth="1"/>
    <col min="11536" max="11782" width="8.85546875" style="540"/>
    <col min="11783" max="11783" width="20.140625" style="540" customWidth="1"/>
    <col min="11784" max="11784" width="18.85546875" style="540" customWidth="1"/>
    <col min="11785" max="11785" width="45" style="540" customWidth="1"/>
    <col min="11786" max="11786" width="50.7109375" style="540" customWidth="1"/>
    <col min="11787" max="11787" width="13.7109375" style="540" customWidth="1"/>
    <col min="11788" max="11788" width="14.42578125" style="540" customWidth="1"/>
    <col min="11789" max="11789" width="11.7109375" style="540" customWidth="1"/>
    <col min="11790" max="11790" width="28.42578125" style="540" customWidth="1"/>
    <col min="11791" max="11791" width="32.7109375" style="540" customWidth="1"/>
    <col min="11792" max="12038" width="8.85546875" style="540"/>
    <col min="12039" max="12039" width="20.140625" style="540" customWidth="1"/>
    <col min="12040" max="12040" width="18.85546875" style="540" customWidth="1"/>
    <col min="12041" max="12041" width="45" style="540" customWidth="1"/>
    <col min="12042" max="12042" width="50.7109375" style="540" customWidth="1"/>
    <col min="12043" max="12043" width="13.7109375" style="540" customWidth="1"/>
    <col min="12044" max="12044" width="14.42578125" style="540" customWidth="1"/>
    <col min="12045" max="12045" width="11.7109375" style="540" customWidth="1"/>
    <col min="12046" max="12046" width="28.42578125" style="540" customWidth="1"/>
    <col min="12047" max="12047" width="32.7109375" style="540" customWidth="1"/>
    <col min="12048" max="12294" width="8.85546875" style="540"/>
    <col min="12295" max="12295" width="20.140625" style="540" customWidth="1"/>
    <col min="12296" max="12296" width="18.85546875" style="540" customWidth="1"/>
    <col min="12297" max="12297" width="45" style="540" customWidth="1"/>
    <col min="12298" max="12298" width="50.7109375" style="540" customWidth="1"/>
    <col min="12299" max="12299" width="13.7109375" style="540" customWidth="1"/>
    <col min="12300" max="12300" width="14.42578125" style="540" customWidth="1"/>
    <col min="12301" max="12301" width="11.7109375" style="540" customWidth="1"/>
    <col min="12302" max="12302" width="28.42578125" style="540" customWidth="1"/>
    <col min="12303" max="12303" width="32.7109375" style="540" customWidth="1"/>
    <col min="12304" max="12550" width="8.85546875" style="540"/>
    <col min="12551" max="12551" width="20.140625" style="540" customWidth="1"/>
    <col min="12552" max="12552" width="18.85546875" style="540" customWidth="1"/>
    <col min="12553" max="12553" width="45" style="540" customWidth="1"/>
    <col min="12554" max="12554" width="50.7109375" style="540" customWidth="1"/>
    <col min="12555" max="12555" width="13.7109375" style="540" customWidth="1"/>
    <col min="12556" max="12556" width="14.42578125" style="540" customWidth="1"/>
    <col min="12557" max="12557" width="11.7109375" style="540" customWidth="1"/>
    <col min="12558" max="12558" width="28.42578125" style="540" customWidth="1"/>
    <col min="12559" max="12559" width="32.7109375" style="540" customWidth="1"/>
    <col min="12560" max="12806" width="8.85546875" style="540"/>
    <col min="12807" max="12807" width="20.140625" style="540" customWidth="1"/>
    <col min="12808" max="12808" width="18.85546875" style="540" customWidth="1"/>
    <col min="12809" max="12809" width="45" style="540" customWidth="1"/>
    <col min="12810" max="12810" width="50.7109375" style="540" customWidth="1"/>
    <col min="12811" max="12811" width="13.7109375" style="540" customWidth="1"/>
    <col min="12812" max="12812" width="14.42578125" style="540" customWidth="1"/>
    <col min="12813" max="12813" width="11.7109375" style="540" customWidth="1"/>
    <col min="12814" max="12814" width="28.42578125" style="540" customWidth="1"/>
    <col min="12815" max="12815" width="32.7109375" style="540" customWidth="1"/>
    <col min="12816" max="13062" width="8.85546875" style="540"/>
    <col min="13063" max="13063" width="20.140625" style="540" customWidth="1"/>
    <col min="13064" max="13064" width="18.85546875" style="540" customWidth="1"/>
    <col min="13065" max="13065" width="45" style="540" customWidth="1"/>
    <col min="13066" max="13066" width="50.7109375" style="540" customWidth="1"/>
    <col min="13067" max="13067" width="13.7109375" style="540" customWidth="1"/>
    <col min="13068" max="13068" width="14.42578125" style="540" customWidth="1"/>
    <col min="13069" max="13069" width="11.7109375" style="540" customWidth="1"/>
    <col min="13070" max="13070" width="28.42578125" style="540" customWidth="1"/>
    <col min="13071" max="13071" width="32.7109375" style="540" customWidth="1"/>
    <col min="13072" max="13318" width="8.85546875" style="540"/>
    <col min="13319" max="13319" width="20.140625" style="540" customWidth="1"/>
    <col min="13320" max="13320" width="18.85546875" style="540" customWidth="1"/>
    <col min="13321" max="13321" width="45" style="540" customWidth="1"/>
    <col min="13322" max="13322" width="50.7109375" style="540" customWidth="1"/>
    <col min="13323" max="13323" width="13.7109375" style="540" customWidth="1"/>
    <col min="13324" max="13324" width="14.42578125" style="540" customWidth="1"/>
    <col min="13325" max="13325" width="11.7109375" style="540" customWidth="1"/>
    <col min="13326" max="13326" width="28.42578125" style="540" customWidth="1"/>
    <col min="13327" max="13327" width="32.7109375" style="540" customWidth="1"/>
    <col min="13328" max="13574" width="8.85546875" style="540"/>
    <col min="13575" max="13575" width="20.140625" style="540" customWidth="1"/>
    <col min="13576" max="13576" width="18.85546875" style="540" customWidth="1"/>
    <col min="13577" max="13577" width="45" style="540" customWidth="1"/>
    <col min="13578" max="13578" width="50.7109375" style="540" customWidth="1"/>
    <col min="13579" max="13579" width="13.7109375" style="540" customWidth="1"/>
    <col min="13580" max="13580" width="14.42578125" style="540" customWidth="1"/>
    <col min="13581" max="13581" width="11.7109375" style="540" customWidth="1"/>
    <col min="13582" max="13582" width="28.42578125" style="540" customWidth="1"/>
    <col min="13583" max="13583" width="32.7109375" style="540" customWidth="1"/>
    <col min="13584" max="13830" width="8.85546875" style="540"/>
    <col min="13831" max="13831" width="20.140625" style="540" customWidth="1"/>
    <col min="13832" max="13832" width="18.85546875" style="540" customWidth="1"/>
    <col min="13833" max="13833" width="45" style="540" customWidth="1"/>
    <col min="13834" max="13834" width="50.7109375" style="540" customWidth="1"/>
    <col min="13835" max="13835" width="13.7109375" style="540" customWidth="1"/>
    <col min="13836" max="13836" width="14.42578125" style="540" customWidth="1"/>
    <col min="13837" max="13837" width="11.7109375" style="540" customWidth="1"/>
    <col min="13838" max="13838" width="28.42578125" style="540" customWidth="1"/>
    <col min="13839" max="13839" width="32.7109375" style="540" customWidth="1"/>
    <col min="13840" max="14086" width="8.85546875" style="540"/>
    <col min="14087" max="14087" width="20.140625" style="540" customWidth="1"/>
    <col min="14088" max="14088" width="18.85546875" style="540" customWidth="1"/>
    <col min="14089" max="14089" width="45" style="540" customWidth="1"/>
    <col min="14090" max="14090" width="50.7109375" style="540" customWidth="1"/>
    <col min="14091" max="14091" width="13.7109375" style="540" customWidth="1"/>
    <col min="14092" max="14092" width="14.42578125" style="540" customWidth="1"/>
    <col min="14093" max="14093" width="11.7109375" style="540" customWidth="1"/>
    <col min="14094" max="14094" width="28.42578125" style="540" customWidth="1"/>
    <col min="14095" max="14095" width="32.7109375" style="540" customWidth="1"/>
    <col min="14096" max="14342" width="8.85546875" style="540"/>
    <col min="14343" max="14343" width="20.140625" style="540" customWidth="1"/>
    <col min="14344" max="14344" width="18.85546875" style="540" customWidth="1"/>
    <col min="14345" max="14345" width="45" style="540" customWidth="1"/>
    <col min="14346" max="14346" width="50.7109375" style="540" customWidth="1"/>
    <col min="14347" max="14347" width="13.7109375" style="540" customWidth="1"/>
    <col min="14348" max="14348" width="14.42578125" style="540" customWidth="1"/>
    <col min="14349" max="14349" width="11.7109375" style="540" customWidth="1"/>
    <col min="14350" max="14350" width="28.42578125" style="540" customWidth="1"/>
    <col min="14351" max="14351" width="32.7109375" style="540" customWidth="1"/>
    <col min="14352" max="14598" width="8.85546875" style="540"/>
    <col min="14599" max="14599" width="20.140625" style="540" customWidth="1"/>
    <col min="14600" max="14600" width="18.85546875" style="540" customWidth="1"/>
    <col min="14601" max="14601" width="45" style="540" customWidth="1"/>
    <col min="14602" max="14602" width="50.7109375" style="540" customWidth="1"/>
    <col min="14603" max="14603" width="13.7109375" style="540" customWidth="1"/>
    <col min="14604" max="14604" width="14.42578125" style="540" customWidth="1"/>
    <col min="14605" max="14605" width="11.7109375" style="540" customWidth="1"/>
    <col min="14606" max="14606" width="28.42578125" style="540" customWidth="1"/>
    <col min="14607" max="14607" width="32.7109375" style="540" customWidth="1"/>
    <col min="14608" max="14854" width="8.85546875" style="540"/>
    <col min="14855" max="14855" width="20.140625" style="540" customWidth="1"/>
    <col min="14856" max="14856" width="18.85546875" style="540" customWidth="1"/>
    <col min="14857" max="14857" width="45" style="540" customWidth="1"/>
    <col min="14858" max="14858" width="50.7109375" style="540" customWidth="1"/>
    <col min="14859" max="14859" width="13.7109375" style="540" customWidth="1"/>
    <col min="14860" max="14860" width="14.42578125" style="540" customWidth="1"/>
    <col min="14861" max="14861" width="11.7109375" style="540" customWidth="1"/>
    <col min="14862" max="14862" width="28.42578125" style="540" customWidth="1"/>
    <col min="14863" max="14863" width="32.7109375" style="540" customWidth="1"/>
    <col min="14864" max="15110" width="8.85546875" style="540"/>
    <col min="15111" max="15111" width="20.140625" style="540" customWidth="1"/>
    <col min="15112" max="15112" width="18.85546875" style="540" customWidth="1"/>
    <col min="15113" max="15113" width="45" style="540" customWidth="1"/>
    <col min="15114" max="15114" width="50.7109375" style="540" customWidth="1"/>
    <col min="15115" max="15115" width="13.7109375" style="540" customWidth="1"/>
    <col min="15116" max="15116" width="14.42578125" style="540" customWidth="1"/>
    <col min="15117" max="15117" width="11.7109375" style="540" customWidth="1"/>
    <col min="15118" max="15118" width="28.42578125" style="540" customWidth="1"/>
    <col min="15119" max="15119" width="32.7109375" style="540" customWidth="1"/>
    <col min="15120" max="15366" width="8.85546875" style="540"/>
    <col min="15367" max="15367" width="20.140625" style="540" customWidth="1"/>
    <col min="15368" max="15368" width="18.85546875" style="540" customWidth="1"/>
    <col min="15369" max="15369" width="45" style="540" customWidth="1"/>
    <col min="15370" max="15370" width="50.7109375" style="540" customWidth="1"/>
    <col min="15371" max="15371" width="13.7109375" style="540" customWidth="1"/>
    <col min="15372" max="15372" width="14.42578125" style="540" customWidth="1"/>
    <col min="15373" max="15373" width="11.7109375" style="540" customWidth="1"/>
    <col min="15374" max="15374" width="28.42578125" style="540" customWidth="1"/>
    <col min="15375" max="15375" width="32.7109375" style="540" customWidth="1"/>
    <col min="15376" max="15622" width="8.85546875" style="540"/>
    <col min="15623" max="15623" width="20.140625" style="540" customWidth="1"/>
    <col min="15624" max="15624" width="18.85546875" style="540" customWidth="1"/>
    <col min="15625" max="15625" width="45" style="540" customWidth="1"/>
    <col min="15626" max="15626" width="50.7109375" style="540" customWidth="1"/>
    <col min="15627" max="15627" width="13.7109375" style="540" customWidth="1"/>
    <col min="15628" max="15628" width="14.42578125" style="540" customWidth="1"/>
    <col min="15629" max="15629" width="11.7109375" style="540" customWidth="1"/>
    <col min="15630" max="15630" width="28.42578125" style="540" customWidth="1"/>
    <col min="15631" max="15631" width="32.7109375" style="540" customWidth="1"/>
    <col min="15632" max="15878" width="8.85546875" style="540"/>
    <col min="15879" max="15879" width="20.140625" style="540" customWidth="1"/>
    <col min="15880" max="15880" width="18.85546875" style="540" customWidth="1"/>
    <col min="15881" max="15881" width="45" style="540" customWidth="1"/>
    <col min="15882" max="15882" width="50.7109375" style="540" customWidth="1"/>
    <col min="15883" max="15883" width="13.7109375" style="540" customWidth="1"/>
    <col min="15884" max="15884" width="14.42578125" style="540" customWidth="1"/>
    <col min="15885" max="15885" width="11.7109375" style="540" customWidth="1"/>
    <col min="15886" max="15886" width="28.42578125" style="540" customWidth="1"/>
    <col min="15887" max="15887" width="32.7109375" style="540" customWidth="1"/>
    <col min="15888" max="16134" width="8.85546875" style="540"/>
    <col min="16135" max="16135" width="20.140625" style="540" customWidth="1"/>
    <col min="16136" max="16136" width="18.85546875" style="540" customWidth="1"/>
    <col min="16137" max="16137" width="45" style="540" customWidth="1"/>
    <col min="16138" max="16138" width="50.7109375" style="540" customWidth="1"/>
    <col min="16139" max="16139" width="13.7109375" style="540" customWidth="1"/>
    <col min="16140" max="16140" width="14.42578125" style="540" customWidth="1"/>
    <col min="16141" max="16141" width="11.7109375" style="540" customWidth="1"/>
    <col min="16142" max="16142" width="28.42578125" style="540" customWidth="1"/>
    <col min="16143" max="16143" width="32.7109375" style="540" customWidth="1"/>
    <col min="16144" max="16384" width="8.85546875" style="540"/>
  </cols>
  <sheetData>
    <row r="1" spans="1:23" ht="32.1" customHeight="1" x14ac:dyDescent="0.2">
      <c r="B1" s="729"/>
      <c r="C1" s="677" t="s">
        <v>1591</v>
      </c>
      <c r="D1" s="686"/>
      <c r="E1" s="686"/>
      <c r="F1" s="686"/>
      <c r="G1" s="686"/>
      <c r="H1" s="686"/>
      <c r="I1" s="686"/>
      <c r="J1" s="686"/>
      <c r="K1" s="686"/>
      <c r="L1" s="686"/>
      <c r="M1" s="686"/>
      <c r="N1" s="686"/>
      <c r="O1" s="686"/>
      <c r="P1" s="686"/>
      <c r="Q1" s="686"/>
      <c r="R1" s="686"/>
      <c r="S1" s="686"/>
      <c r="T1" s="686"/>
      <c r="U1" s="686"/>
      <c r="V1" s="686"/>
      <c r="W1" s="686"/>
    </row>
    <row r="2" spans="1:23" customFormat="1" ht="32.1" customHeight="1" thickBot="1" x14ac:dyDescent="0.25">
      <c r="A2" s="359"/>
      <c r="B2" s="730"/>
      <c r="C2" s="687"/>
      <c r="D2" s="687"/>
      <c r="E2" s="687"/>
      <c r="F2" s="687"/>
      <c r="G2" s="687"/>
      <c r="H2" s="687"/>
      <c r="I2" s="687"/>
      <c r="J2" s="687"/>
      <c r="K2" s="687"/>
      <c r="L2" s="687"/>
      <c r="M2" s="687"/>
      <c r="N2" s="687"/>
      <c r="O2" s="687"/>
      <c r="P2" s="687"/>
      <c r="Q2" s="687"/>
      <c r="R2" s="687"/>
      <c r="S2" s="687"/>
      <c r="T2" s="687"/>
      <c r="U2" s="687"/>
      <c r="V2" s="687"/>
      <c r="W2" s="687"/>
    </row>
    <row r="3" spans="1:23" ht="15.75" thickTop="1" x14ac:dyDescent="0.2">
      <c r="A3" s="478"/>
      <c r="B3" s="478"/>
      <c r="C3" s="479"/>
      <c r="D3" s="478"/>
      <c r="E3" s="478"/>
      <c r="F3" s="478"/>
      <c r="G3" s="478"/>
      <c r="H3" s="478"/>
      <c r="I3" s="478"/>
      <c r="J3" s="478"/>
      <c r="K3" s="478"/>
      <c r="L3" s="478"/>
      <c r="M3" s="478"/>
      <c r="N3" s="478"/>
      <c r="O3" s="478"/>
      <c r="P3" s="478"/>
      <c r="Q3" s="478"/>
      <c r="R3" s="478"/>
      <c r="S3" s="478"/>
      <c r="T3" s="478"/>
      <c r="U3" s="478"/>
      <c r="V3" s="478"/>
      <c r="W3" s="478"/>
    </row>
    <row r="4" spans="1:23" ht="18.95" customHeight="1" x14ac:dyDescent="0.2">
      <c r="A4" s="478"/>
      <c r="B4" s="731" t="s">
        <v>1458</v>
      </c>
      <c r="C4" s="553" t="s">
        <v>1604</v>
      </c>
      <c r="D4" s="716" t="s">
        <v>394</v>
      </c>
      <c r="E4" s="716"/>
      <c r="F4" s="716"/>
      <c r="G4" s="716"/>
      <c r="H4" s="716"/>
      <c r="I4" s="716"/>
      <c r="J4" s="716"/>
      <c r="K4" s="716"/>
      <c r="L4" s="716"/>
      <c r="M4" s="716"/>
      <c r="N4" s="716"/>
      <c r="O4" s="716"/>
      <c r="P4" s="716"/>
      <c r="Q4" s="716"/>
      <c r="R4" s="716"/>
      <c r="S4" s="716"/>
      <c r="T4" s="716"/>
      <c r="U4" s="716"/>
      <c r="V4" s="716"/>
      <c r="W4" s="716"/>
    </row>
    <row r="5" spans="1:23" ht="18" customHeight="1" x14ac:dyDescent="0.2">
      <c r="A5" s="478"/>
      <c r="B5" s="731"/>
      <c r="C5" s="553" t="s">
        <v>1593</v>
      </c>
      <c r="D5" s="732" t="s">
        <v>1927</v>
      </c>
      <c r="E5" s="733"/>
      <c r="F5" s="733"/>
      <c r="G5" s="733"/>
      <c r="H5" s="733"/>
      <c r="I5" s="733"/>
      <c r="J5" s="733"/>
      <c r="K5" s="733"/>
      <c r="L5" s="733"/>
      <c r="M5" s="733"/>
      <c r="N5" s="733"/>
      <c r="O5" s="733"/>
      <c r="P5" s="733"/>
      <c r="Q5" s="733"/>
      <c r="R5" s="733"/>
      <c r="S5" s="733"/>
      <c r="T5" s="733"/>
      <c r="U5" s="733"/>
      <c r="V5" s="733"/>
      <c r="W5" s="734"/>
    </row>
    <row r="6" spans="1:23" ht="18.95" customHeight="1" x14ac:dyDescent="0.2">
      <c r="A6" s="478"/>
      <c r="B6" s="692"/>
      <c r="C6" s="553" t="s">
        <v>1459</v>
      </c>
      <c r="D6" s="735" t="s">
        <v>2012</v>
      </c>
      <c r="E6" s="735"/>
      <c r="F6" s="735"/>
      <c r="G6" s="735"/>
      <c r="H6" s="735"/>
      <c r="I6" s="735"/>
      <c r="J6" s="735"/>
      <c r="K6" s="735"/>
      <c r="L6" s="735"/>
      <c r="M6" s="735"/>
      <c r="N6" s="735"/>
      <c r="O6" s="735"/>
      <c r="P6" s="735"/>
      <c r="Q6" s="735"/>
      <c r="R6" s="735"/>
      <c r="S6" s="735"/>
      <c r="T6" s="735"/>
      <c r="U6" s="735"/>
      <c r="V6" s="735"/>
      <c r="W6" s="735"/>
    </row>
    <row r="7" spans="1:23" ht="15" customHeight="1" x14ac:dyDescent="0.2">
      <c r="A7" s="478"/>
      <c r="B7" s="692"/>
      <c r="C7" s="553" t="s">
        <v>1603</v>
      </c>
      <c r="D7" s="732" t="s">
        <v>1323</v>
      </c>
      <c r="E7" s="733"/>
      <c r="F7" s="733"/>
      <c r="G7" s="733"/>
      <c r="H7" s="733"/>
      <c r="I7" s="733"/>
      <c r="J7" s="733"/>
      <c r="K7" s="736" t="s">
        <v>1274</v>
      </c>
      <c r="L7" s="737"/>
      <c r="M7" s="737"/>
      <c r="N7" s="738"/>
      <c r="O7" s="739" t="s">
        <v>1877</v>
      </c>
      <c r="P7" s="740"/>
      <c r="Q7" s="740"/>
      <c r="R7" s="740"/>
      <c r="S7" s="740"/>
      <c r="T7" s="740"/>
      <c r="U7" s="740"/>
      <c r="V7" s="740"/>
      <c r="W7" s="741"/>
    </row>
    <row r="8" spans="1:23" ht="18.95" customHeight="1" x14ac:dyDescent="0.2">
      <c r="A8" s="478"/>
      <c r="B8" s="553" t="s">
        <v>1272</v>
      </c>
      <c r="C8" s="742" t="s">
        <v>1644</v>
      </c>
      <c r="D8" s="696"/>
      <c r="E8" s="696"/>
      <c r="F8" s="696"/>
      <c r="G8" s="696"/>
      <c r="H8" s="696"/>
      <c r="I8" s="696"/>
      <c r="J8" s="696"/>
      <c r="K8" s="696"/>
      <c r="L8" s="696"/>
      <c r="M8" s="696"/>
      <c r="N8" s="696"/>
      <c r="O8" s="696"/>
      <c r="P8" s="696"/>
      <c r="Q8" s="696"/>
      <c r="R8" s="696"/>
      <c r="S8" s="696"/>
      <c r="T8" s="696"/>
      <c r="U8" s="696"/>
      <c r="V8" s="696"/>
      <c r="W8" s="696"/>
    </row>
    <row r="9" spans="1:23" ht="24.95" customHeight="1" x14ac:dyDescent="0.2">
      <c r="A9" s="478"/>
      <c r="B9" s="553" t="s">
        <v>1273</v>
      </c>
      <c r="C9" s="742" t="s">
        <v>1645</v>
      </c>
      <c r="D9" s="696"/>
      <c r="E9" s="696"/>
      <c r="F9" s="696"/>
      <c r="G9" s="696"/>
      <c r="H9" s="696"/>
      <c r="I9" s="696"/>
      <c r="J9" s="696"/>
      <c r="K9" s="696"/>
      <c r="L9" s="696"/>
      <c r="M9" s="696"/>
      <c r="N9" s="696"/>
      <c r="O9" s="696"/>
      <c r="P9" s="696"/>
      <c r="Q9" s="696"/>
      <c r="R9" s="696"/>
      <c r="S9" s="696"/>
      <c r="T9" s="696"/>
      <c r="U9" s="696"/>
      <c r="V9" s="696"/>
      <c r="W9" s="696"/>
    </row>
    <row r="10" spans="1:23" ht="53.1" customHeight="1" x14ac:dyDescent="0.2">
      <c r="A10" s="478"/>
      <c r="B10" s="553" t="s">
        <v>1324</v>
      </c>
      <c r="C10" s="746" t="s">
        <v>2014</v>
      </c>
      <c r="D10" s="746"/>
      <c r="E10" s="746"/>
      <c r="F10" s="746"/>
      <c r="G10" s="746"/>
      <c r="H10" s="746"/>
      <c r="I10" s="746"/>
      <c r="J10" s="746"/>
      <c r="K10" s="746"/>
      <c r="L10" s="746"/>
      <c r="M10" s="746"/>
      <c r="N10" s="746"/>
      <c r="O10" s="746"/>
      <c r="P10" s="746"/>
      <c r="Q10" s="746"/>
      <c r="R10" s="746"/>
      <c r="S10" s="746"/>
      <c r="T10" s="746"/>
      <c r="U10" s="746"/>
      <c r="V10" s="746"/>
      <c r="W10" s="746"/>
    </row>
    <row r="11" spans="1:23" s="548" customFormat="1" ht="15" customHeight="1" x14ac:dyDescent="0.2">
      <c r="A11" s="478"/>
      <c r="B11" s="554"/>
      <c r="C11" s="554"/>
      <c r="D11" s="551"/>
      <c r="E11" s="551"/>
      <c r="F11" s="551"/>
      <c r="G11" s="551"/>
      <c r="H11" s="551"/>
      <c r="I11" s="551"/>
      <c r="J11" s="551"/>
      <c r="K11" s="551"/>
      <c r="L11" s="551"/>
      <c r="M11" s="551"/>
      <c r="N11" s="551"/>
      <c r="O11" s="551"/>
      <c r="P11" s="551"/>
      <c r="Q11" s="551"/>
      <c r="R11" s="551"/>
      <c r="S11" s="551"/>
      <c r="T11" s="551"/>
      <c r="U11" s="551"/>
      <c r="V11" s="551"/>
      <c r="W11" s="551"/>
    </row>
    <row r="12" spans="1:23" ht="15" customHeight="1" x14ac:dyDescent="0.2">
      <c r="A12" s="478"/>
      <c r="B12" s="743" t="s">
        <v>1592</v>
      </c>
      <c r="C12" s="743"/>
      <c r="D12" s="743"/>
      <c r="E12" s="743"/>
      <c r="F12" s="743"/>
      <c r="G12" s="743"/>
      <c r="H12" s="743"/>
      <c r="I12" s="743"/>
      <c r="J12" s="743"/>
      <c r="K12" s="743"/>
      <c r="L12" s="743"/>
      <c r="M12" s="743"/>
      <c r="N12" s="743"/>
      <c r="O12" s="743"/>
      <c r="P12" s="743"/>
      <c r="Q12" s="743"/>
      <c r="R12" s="743"/>
      <c r="S12" s="743"/>
      <c r="T12" s="743"/>
      <c r="U12" s="743"/>
      <c r="V12" s="743"/>
      <c r="W12" s="743"/>
    </row>
    <row r="13" spans="1:23" ht="15.95" customHeight="1" x14ac:dyDescent="0.2">
      <c r="A13" s="478"/>
      <c r="B13" s="567" t="s">
        <v>1276</v>
      </c>
      <c r="C13" s="567" t="s">
        <v>1594</v>
      </c>
      <c r="D13" s="722" t="s">
        <v>1595</v>
      </c>
      <c r="E13" s="722"/>
      <c r="F13" s="722"/>
      <c r="G13" s="722"/>
      <c r="H13" s="722"/>
      <c r="I13" s="722"/>
      <c r="J13" s="722"/>
      <c r="K13" s="722"/>
      <c r="L13" s="722"/>
      <c r="M13" s="722"/>
      <c r="N13" s="722"/>
      <c r="O13" s="722"/>
      <c r="P13" s="722"/>
      <c r="Q13" s="722"/>
      <c r="R13" s="722"/>
      <c r="S13" s="722"/>
      <c r="T13" s="722"/>
      <c r="U13" s="722"/>
      <c r="V13" s="722"/>
      <c r="W13" s="722"/>
    </row>
    <row r="14" spans="1:23" ht="15.95" customHeight="1" x14ac:dyDescent="0.2">
      <c r="A14" s="478"/>
      <c r="B14" s="570">
        <v>0</v>
      </c>
      <c r="C14" s="556" t="s">
        <v>1877</v>
      </c>
      <c r="D14" s="698" t="s">
        <v>1610</v>
      </c>
      <c r="E14" s="698"/>
      <c r="F14" s="698"/>
      <c r="G14" s="698"/>
      <c r="H14" s="698"/>
      <c r="I14" s="698"/>
      <c r="J14" s="698"/>
      <c r="K14" s="698"/>
      <c r="L14" s="698"/>
      <c r="M14" s="698"/>
      <c r="N14" s="698"/>
      <c r="O14" s="698"/>
      <c r="P14" s="698"/>
      <c r="Q14" s="698"/>
      <c r="R14" s="698"/>
      <c r="S14" s="698"/>
      <c r="T14" s="698"/>
      <c r="U14" s="698"/>
      <c r="V14" s="698"/>
      <c r="W14" s="698"/>
    </row>
    <row r="15" spans="1:23" ht="15.95" customHeight="1" x14ac:dyDescent="0.2">
      <c r="A15" s="478"/>
      <c r="B15" s="570"/>
      <c r="C15" s="556"/>
      <c r="D15" s="747"/>
      <c r="E15" s="748"/>
      <c r="F15" s="748"/>
      <c r="G15" s="748"/>
      <c r="H15" s="748"/>
      <c r="I15" s="748"/>
      <c r="J15" s="748"/>
      <c r="K15" s="748"/>
      <c r="L15" s="748"/>
      <c r="M15" s="748"/>
      <c r="N15" s="748"/>
      <c r="O15" s="748"/>
      <c r="P15" s="748"/>
      <c r="Q15" s="748"/>
      <c r="R15" s="748"/>
      <c r="S15" s="748"/>
      <c r="T15" s="748"/>
      <c r="U15" s="748"/>
      <c r="V15" s="748"/>
      <c r="W15" s="749"/>
    </row>
    <row r="16" spans="1:23" ht="15.95" customHeight="1" x14ac:dyDescent="0.2">
      <c r="A16" s="478"/>
      <c r="B16" s="570"/>
      <c r="C16" s="556"/>
      <c r="D16" s="698"/>
      <c r="E16" s="698"/>
      <c r="F16" s="698"/>
      <c r="G16" s="698"/>
      <c r="H16" s="698"/>
      <c r="I16" s="698"/>
      <c r="J16" s="698"/>
      <c r="K16" s="698"/>
      <c r="L16" s="698"/>
      <c r="M16" s="698"/>
      <c r="N16" s="698"/>
      <c r="O16" s="698"/>
      <c r="P16" s="698"/>
      <c r="Q16" s="698"/>
      <c r="R16" s="698"/>
      <c r="S16" s="698"/>
      <c r="T16" s="698"/>
      <c r="U16" s="698"/>
      <c r="V16" s="698"/>
      <c r="W16" s="698"/>
    </row>
    <row r="17" spans="1:23" ht="8.1" customHeight="1" x14ac:dyDescent="0.2">
      <c r="A17" s="478"/>
      <c r="B17" s="557"/>
      <c r="C17" s="558"/>
      <c r="D17" s="529"/>
      <c r="E17" s="529"/>
      <c r="F17" s="529"/>
      <c r="G17" s="529"/>
      <c r="H17" s="529"/>
      <c r="I17" s="529"/>
      <c r="J17" s="529"/>
      <c r="K17" s="529"/>
      <c r="L17" s="529"/>
      <c r="M17" s="529"/>
      <c r="N17" s="529"/>
      <c r="O17" s="529"/>
      <c r="P17" s="529"/>
      <c r="Q17" s="529"/>
      <c r="R17" s="529"/>
      <c r="S17" s="529"/>
      <c r="T17" s="529"/>
      <c r="U17" s="529"/>
      <c r="V17" s="529"/>
      <c r="W17" s="529"/>
    </row>
    <row r="18" spans="1:23" ht="12" customHeight="1" x14ac:dyDescent="0.2">
      <c r="A18" s="478"/>
      <c r="B18" s="743" t="s">
        <v>1596</v>
      </c>
      <c r="C18" s="743"/>
      <c r="D18" s="743"/>
      <c r="E18" s="743"/>
      <c r="F18" s="743"/>
      <c r="G18" s="743"/>
      <c r="H18" s="743"/>
      <c r="I18" s="743"/>
      <c r="J18" s="743"/>
      <c r="K18" s="743"/>
      <c r="L18" s="743"/>
      <c r="M18" s="743"/>
      <c r="N18" s="743"/>
      <c r="O18" s="743"/>
      <c r="P18" s="743"/>
      <c r="Q18" s="743"/>
      <c r="R18" s="743"/>
      <c r="S18" s="743"/>
      <c r="T18" s="743"/>
      <c r="U18" s="743"/>
      <c r="V18" s="743"/>
      <c r="W18" s="743"/>
    </row>
    <row r="19" spans="1:23" ht="18" customHeight="1" x14ac:dyDescent="0.2">
      <c r="A19" s="478"/>
      <c r="B19" s="746" t="s">
        <v>1646</v>
      </c>
      <c r="C19" s="746"/>
      <c r="D19" s="746"/>
      <c r="E19" s="746"/>
      <c r="F19" s="746"/>
      <c r="G19" s="746"/>
      <c r="H19" s="746"/>
      <c r="I19" s="746"/>
      <c r="J19" s="746"/>
      <c r="K19" s="746"/>
      <c r="L19" s="746"/>
      <c r="M19" s="746"/>
      <c r="N19" s="746"/>
      <c r="O19" s="746"/>
      <c r="P19" s="746"/>
      <c r="Q19" s="746"/>
      <c r="R19" s="746"/>
      <c r="S19" s="746"/>
      <c r="T19" s="746"/>
      <c r="U19" s="746"/>
      <c r="V19" s="746"/>
      <c r="W19" s="746"/>
    </row>
    <row r="20" spans="1:23" s="566" customFormat="1" ht="18" customHeight="1" x14ac:dyDescent="0.2">
      <c r="A20" s="478"/>
      <c r="B20" s="746" t="s">
        <v>1981</v>
      </c>
      <c r="C20" s="746"/>
      <c r="D20" s="746"/>
      <c r="E20" s="746"/>
      <c r="F20" s="746"/>
      <c r="G20" s="746"/>
      <c r="H20" s="746"/>
      <c r="I20" s="746"/>
      <c r="J20" s="746"/>
      <c r="K20" s="746"/>
      <c r="L20" s="746"/>
      <c r="M20" s="746"/>
      <c r="N20" s="746"/>
      <c r="O20" s="746"/>
      <c r="P20" s="746"/>
      <c r="Q20" s="746"/>
      <c r="R20" s="746"/>
      <c r="S20" s="746"/>
      <c r="T20" s="746"/>
      <c r="U20" s="746"/>
      <c r="V20" s="746"/>
      <c r="W20" s="746"/>
    </row>
    <row r="21" spans="1:23" ht="18" customHeight="1" x14ac:dyDescent="0.2">
      <c r="A21" s="478"/>
      <c r="B21" s="745" t="s">
        <v>1616</v>
      </c>
      <c r="C21" s="745"/>
      <c r="D21" s="745"/>
      <c r="E21" s="745"/>
      <c r="F21" s="745"/>
      <c r="G21" s="745"/>
      <c r="H21" s="745"/>
      <c r="I21" s="745"/>
      <c r="J21" s="745"/>
      <c r="K21" s="745"/>
      <c r="L21" s="745"/>
      <c r="M21" s="745"/>
      <c r="N21" s="745"/>
      <c r="O21" s="745"/>
      <c r="P21" s="745"/>
      <c r="Q21" s="745"/>
      <c r="R21" s="745"/>
      <c r="S21" s="745"/>
      <c r="T21" s="745"/>
      <c r="U21" s="745"/>
      <c r="V21" s="745"/>
      <c r="W21" s="745"/>
    </row>
    <row r="22" spans="1:23" ht="14.1" customHeight="1" x14ac:dyDescent="0.2">
      <c r="A22" s="478"/>
      <c r="B22" s="745" t="s">
        <v>1697</v>
      </c>
      <c r="C22" s="745"/>
      <c r="D22" s="745"/>
      <c r="E22" s="745"/>
      <c r="F22" s="745"/>
      <c r="G22" s="745"/>
      <c r="H22" s="745"/>
      <c r="I22" s="745"/>
      <c r="J22" s="745"/>
      <c r="K22" s="745"/>
      <c r="L22" s="745"/>
      <c r="M22" s="745"/>
      <c r="N22" s="745"/>
      <c r="O22" s="745"/>
      <c r="P22" s="745"/>
      <c r="Q22" s="745"/>
      <c r="R22" s="745"/>
      <c r="S22" s="745"/>
      <c r="T22" s="745"/>
      <c r="U22" s="745"/>
      <c r="V22" s="745"/>
      <c r="W22" s="745"/>
    </row>
    <row r="23" spans="1:23" ht="26.1" customHeight="1" x14ac:dyDescent="0.2">
      <c r="A23" s="478"/>
      <c r="B23" s="745" t="s">
        <v>1698</v>
      </c>
      <c r="C23" s="745"/>
      <c r="D23" s="745"/>
      <c r="E23" s="745"/>
      <c r="F23" s="745"/>
      <c r="G23" s="745"/>
      <c r="H23" s="745"/>
      <c r="I23" s="745"/>
      <c r="J23" s="745"/>
      <c r="K23" s="745"/>
      <c r="L23" s="745"/>
      <c r="M23" s="745"/>
      <c r="N23" s="745"/>
      <c r="O23" s="745"/>
      <c r="P23" s="745"/>
      <c r="Q23" s="745"/>
      <c r="R23" s="745"/>
      <c r="S23" s="745"/>
      <c r="T23" s="745"/>
      <c r="U23" s="745"/>
      <c r="V23" s="745"/>
      <c r="W23" s="745"/>
    </row>
    <row r="24" spans="1:23" ht="29.25" customHeight="1" x14ac:dyDescent="0.2">
      <c r="A24" s="478"/>
      <c r="B24" s="745" t="s">
        <v>1702</v>
      </c>
      <c r="C24" s="745"/>
      <c r="D24" s="745"/>
      <c r="E24" s="745"/>
      <c r="F24" s="745"/>
      <c r="G24" s="745"/>
      <c r="H24" s="745"/>
      <c r="I24" s="745"/>
      <c r="J24" s="745"/>
      <c r="K24" s="745"/>
      <c r="L24" s="745"/>
      <c r="M24" s="745"/>
      <c r="N24" s="745"/>
      <c r="O24" s="745"/>
      <c r="P24" s="745"/>
      <c r="Q24" s="745"/>
      <c r="R24" s="745"/>
      <c r="S24" s="745"/>
      <c r="T24" s="745"/>
      <c r="U24" s="745"/>
      <c r="V24" s="745"/>
      <c r="W24" s="745"/>
    </row>
    <row r="25" spans="1:23" ht="29.1" customHeight="1" x14ac:dyDescent="0.2">
      <c r="A25" s="478"/>
      <c r="B25" s="745" t="s">
        <v>1980</v>
      </c>
      <c r="C25" s="745"/>
      <c r="D25" s="745"/>
      <c r="E25" s="745"/>
      <c r="F25" s="745"/>
      <c r="G25" s="745"/>
      <c r="H25" s="745"/>
      <c r="I25" s="745"/>
      <c r="J25" s="745"/>
      <c r="K25" s="745"/>
      <c r="L25" s="745"/>
      <c r="M25" s="745"/>
      <c r="N25" s="745"/>
      <c r="O25" s="745"/>
      <c r="P25" s="745"/>
      <c r="Q25" s="745"/>
      <c r="R25" s="745"/>
      <c r="S25" s="745"/>
      <c r="T25" s="745"/>
      <c r="U25" s="745"/>
      <c r="V25" s="745"/>
      <c r="W25" s="745"/>
    </row>
    <row r="26" spans="1:23" ht="14.1" customHeight="1" x14ac:dyDescent="0.2">
      <c r="A26" s="478"/>
      <c r="B26" s="744"/>
      <c r="C26" s="744"/>
      <c r="D26" s="744"/>
      <c r="E26" s="744"/>
      <c r="F26" s="744"/>
      <c r="G26" s="744"/>
      <c r="H26" s="744"/>
      <c r="I26" s="744"/>
      <c r="J26" s="744"/>
      <c r="K26" s="744"/>
      <c r="L26" s="744"/>
      <c r="M26" s="744"/>
      <c r="N26" s="744"/>
      <c r="O26" s="744"/>
      <c r="P26" s="744"/>
      <c r="Q26" s="744"/>
      <c r="R26" s="744"/>
      <c r="S26" s="744"/>
      <c r="T26" s="744"/>
      <c r="U26" s="744"/>
      <c r="V26" s="744"/>
      <c r="W26" s="744"/>
    </row>
    <row r="27" spans="1:23" ht="14.1" customHeight="1" x14ac:dyDescent="0.2">
      <c r="A27" s="478"/>
      <c r="B27" s="743" t="s">
        <v>1597</v>
      </c>
      <c r="C27" s="743"/>
      <c r="D27" s="743"/>
      <c r="E27" s="743"/>
      <c r="F27" s="743"/>
      <c r="G27" s="743"/>
      <c r="H27" s="743"/>
      <c r="I27" s="743"/>
      <c r="J27" s="743"/>
      <c r="K27" s="743"/>
      <c r="L27" s="743"/>
      <c r="M27" s="743"/>
      <c r="N27" s="743"/>
      <c r="O27" s="743"/>
      <c r="P27" s="743"/>
      <c r="Q27" s="743"/>
      <c r="R27" s="743"/>
      <c r="S27" s="743"/>
      <c r="T27" s="743"/>
      <c r="U27" s="743"/>
      <c r="V27" s="743"/>
      <c r="W27" s="743"/>
    </row>
    <row r="28" spans="1:23" ht="21.95" customHeight="1" x14ac:dyDescent="0.2">
      <c r="A28" s="478"/>
      <c r="B28" s="567" t="s">
        <v>1598</v>
      </c>
      <c r="C28" s="722" t="s">
        <v>1599</v>
      </c>
      <c r="D28" s="722"/>
      <c r="E28" s="722"/>
      <c r="F28" s="722"/>
      <c r="G28" s="722"/>
      <c r="H28" s="722"/>
      <c r="I28" s="722"/>
      <c r="J28" s="722"/>
      <c r="K28" s="722" t="s">
        <v>1600</v>
      </c>
      <c r="L28" s="722"/>
      <c r="M28" s="722"/>
      <c r="N28" s="722"/>
      <c r="O28" s="722" t="s">
        <v>1601</v>
      </c>
      <c r="P28" s="722"/>
      <c r="Q28" s="722"/>
      <c r="R28" s="722"/>
      <c r="S28" s="722" t="s">
        <v>1613</v>
      </c>
      <c r="T28" s="722"/>
      <c r="U28" s="722"/>
      <c r="V28" s="722"/>
      <c r="W28" s="722"/>
    </row>
    <row r="29" spans="1:23" ht="221.25" customHeight="1" x14ac:dyDescent="0.2">
      <c r="A29" s="478"/>
      <c r="B29" s="547" t="s">
        <v>1928</v>
      </c>
      <c r="C29" s="723" t="s">
        <v>1929</v>
      </c>
      <c r="D29" s="724"/>
      <c r="E29" s="724"/>
      <c r="F29" s="724"/>
      <c r="G29" s="724"/>
      <c r="H29" s="724"/>
      <c r="I29" s="724"/>
      <c r="J29" s="725"/>
      <c r="K29" s="726" t="s">
        <v>1930</v>
      </c>
      <c r="L29" s="727"/>
      <c r="M29" s="727"/>
      <c r="N29" s="728"/>
      <c r="O29" s="726"/>
      <c r="P29" s="727"/>
      <c r="Q29" s="727"/>
      <c r="R29" s="728"/>
      <c r="S29" s="723" t="s">
        <v>1931</v>
      </c>
      <c r="T29" s="724"/>
      <c r="U29" s="724"/>
      <c r="V29" s="724"/>
      <c r="W29" s="725"/>
    </row>
    <row r="30" spans="1:23" ht="15.75" customHeight="1" x14ac:dyDescent="0.2">
      <c r="A30" s="478"/>
      <c r="B30" s="750" t="s">
        <v>1932</v>
      </c>
      <c r="C30" s="751"/>
      <c r="D30" s="751"/>
      <c r="E30" s="751"/>
      <c r="F30" s="751"/>
      <c r="G30" s="751"/>
      <c r="H30" s="751"/>
      <c r="I30" s="751"/>
      <c r="J30" s="751"/>
      <c r="K30" s="751"/>
      <c r="L30" s="751"/>
      <c r="M30" s="751"/>
      <c r="N30" s="751"/>
      <c r="O30" s="751"/>
      <c r="P30" s="751"/>
      <c r="Q30" s="751"/>
      <c r="R30" s="751"/>
      <c r="S30" s="751"/>
      <c r="T30" s="751"/>
      <c r="U30" s="751"/>
      <c r="V30" s="751"/>
      <c r="W30" s="752"/>
    </row>
    <row r="31" spans="1:23" ht="60" customHeight="1" x14ac:dyDescent="0.2">
      <c r="A31" s="478"/>
      <c r="B31" s="547" t="s">
        <v>1657</v>
      </c>
      <c r="C31" s="723" t="s">
        <v>1658</v>
      </c>
      <c r="D31" s="724"/>
      <c r="E31" s="724"/>
      <c r="F31" s="724"/>
      <c r="G31" s="724"/>
      <c r="H31" s="724"/>
      <c r="I31" s="724"/>
      <c r="J31" s="725"/>
      <c r="K31" s="726" t="s">
        <v>1659</v>
      </c>
      <c r="L31" s="727"/>
      <c r="M31" s="727"/>
      <c r="N31" s="728"/>
      <c r="O31" s="726"/>
      <c r="P31" s="727"/>
      <c r="Q31" s="727"/>
      <c r="R31" s="728"/>
      <c r="S31" s="723" t="s">
        <v>1660</v>
      </c>
      <c r="T31" s="724"/>
      <c r="U31" s="724"/>
      <c r="V31" s="724"/>
      <c r="W31" s="725"/>
    </row>
    <row r="32" spans="1:23" ht="60" customHeight="1" x14ac:dyDescent="0.2">
      <c r="A32" s="478"/>
      <c r="B32" s="547" t="s">
        <v>1662</v>
      </c>
      <c r="C32" s="723" t="s">
        <v>1661</v>
      </c>
      <c r="D32" s="724"/>
      <c r="E32" s="724"/>
      <c r="F32" s="724"/>
      <c r="G32" s="724"/>
      <c r="H32" s="724"/>
      <c r="I32" s="724"/>
      <c r="J32" s="725"/>
      <c r="K32" s="726" t="s">
        <v>1659</v>
      </c>
      <c r="L32" s="727"/>
      <c r="M32" s="727"/>
      <c r="N32" s="728"/>
      <c r="O32" s="726"/>
      <c r="P32" s="727"/>
      <c r="Q32" s="727"/>
      <c r="R32" s="728"/>
      <c r="S32" s="723" t="s">
        <v>1933</v>
      </c>
      <c r="T32" s="724"/>
      <c r="U32" s="724"/>
      <c r="V32" s="724"/>
      <c r="W32" s="725"/>
    </row>
    <row r="33" spans="1:23" ht="45" customHeight="1" x14ac:dyDescent="0.2">
      <c r="A33" s="478"/>
      <c r="B33" s="547" t="s">
        <v>1663</v>
      </c>
      <c r="C33" s="723" t="s">
        <v>1681</v>
      </c>
      <c r="D33" s="724"/>
      <c r="E33" s="724"/>
      <c r="F33" s="724"/>
      <c r="G33" s="724"/>
      <c r="H33" s="724"/>
      <c r="I33" s="724"/>
      <c r="J33" s="725"/>
      <c r="K33" s="726" t="s">
        <v>1664</v>
      </c>
      <c r="L33" s="727"/>
      <c r="M33" s="727"/>
      <c r="N33" s="728"/>
      <c r="O33" s="726"/>
      <c r="P33" s="727"/>
      <c r="Q33" s="727"/>
      <c r="R33" s="728"/>
      <c r="S33" s="723" t="s">
        <v>1665</v>
      </c>
      <c r="T33" s="724"/>
      <c r="U33" s="724"/>
      <c r="V33" s="724"/>
      <c r="W33" s="725"/>
    </row>
    <row r="34" spans="1:23" s="542" customFormat="1" ht="51.75" customHeight="1" x14ac:dyDescent="0.2">
      <c r="A34" s="478"/>
      <c r="B34" s="547" t="s">
        <v>1682</v>
      </c>
      <c r="C34" s="723" t="s">
        <v>1683</v>
      </c>
      <c r="D34" s="724"/>
      <c r="E34" s="724"/>
      <c r="F34" s="724"/>
      <c r="G34" s="724"/>
      <c r="H34" s="724"/>
      <c r="I34" s="724"/>
      <c r="J34" s="725"/>
      <c r="K34" s="726" t="s">
        <v>1659</v>
      </c>
      <c r="L34" s="727"/>
      <c r="M34" s="727"/>
      <c r="N34" s="728"/>
      <c r="O34" s="726"/>
      <c r="P34" s="727"/>
      <c r="Q34" s="727"/>
      <c r="R34" s="728"/>
      <c r="S34" s="723" t="s">
        <v>1684</v>
      </c>
      <c r="T34" s="724"/>
      <c r="U34" s="724"/>
      <c r="V34" s="724"/>
      <c r="W34" s="725"/>
    </row>
    <row r="35" spans="1:23" s="542" customFormat="1" ht="106.5" customHeight="1" x14ac:dyDescent="0.2">
      <c r="A35" s="478"/>
      <c r="B35" s="547" t="s">
        <v>1685</v>
      </c>
      <c r="C35" s="723" t="s">
        <v>1687</v>
      </c>
      <c r="D35" s="724"/>
      <c r="E35" s="724"/>
      <c r="F35" s="724"/>
      <c r="G35" s="724"/>
      <c r="H35" s="724"/>
      <c r="I35" s="724"/>
      <c r="J35" s="725"/>
      <c r="K35" s="726" t="s">
        <v>1659</v>
      </c>
      <c r="L35" s="727"/>
      <c r="M35" s="727"/>
      <c r="N35" s="728"/>
      <c r="O35" s="726"/>
      <c r="P35" s="727"/>
      <c r="Q35" s="727"/>
      <c r="R35" s="728"/>
      <c r="S35" s="723" t="s">
        <v>1686</v>
      </c>
      <c r="T35" s="724"/>
      <c r="U35" s="724"/>
      <c r="V35" s="724"/>
      <c r="W35" s="725"/>
    </row>
    <row r="36" spans="1:23" s="542" customFormat="1" ht="127.5" customHeight="1" x14ac:dyDescent="0.2">
      <c r="A36" s="478"/>
      <c r="B36" s="547" t="s">
        <v>1690</v>
      </c>
      <c r="C36" s="723" t="s">
        <v>1691</v>
      </c>
      <c r="D36" s="724"/>
      <c r="E36" s="724"/>
      <c r="F36" s="724"/>
      <c r="G36" s="724"/>
      <c r="H36" s="724"/>
      <c r="I36" s="724"/>
      <c r="J36" s="725"/>
      <c r="K36" s="726" t="s">
        <v>1659</v>
      </c>
      <c r="L36" s="727"/>
      <c r="M36" s="727"/>
      <c r="N36" s="728"/>
      <c r="O36" s="726"/>
      <c r="P36" s="727"/>
      <c r="Q36" s="727"/>
      <c r="R36" s="728"/>
      <c r="S36" s="723" t="s">
        <v>1934</v>
      </c>
      <c r="T36" s="724"/>
      <c r="U36" s="724"/>
      <c r="V36" s="724"/>
      <c r="W36" s="725"/>
    </row>
    <row r="37" spans="1:23" s="542" customFormat="1" ht="92.25" customHeight="1" x14ac:dyDescent="0.2">
      <c r="A37" s="478"/>
      <c r="B37" s="547" t="s">
        <v>1692</v>
      </c>
      <c r="C37" s="723" t="s">
        <v>1693</v>
      </c>
      <c r="D37" s="724"/>
      <c r="E37" s="724"/>
      <c r="F37" s="724"/>
      <c r="G37" s="724"/>
      <c r="H37" s="724"/>
      <c r="I37" s="724"/>
      <c r="J37" s="725"/>
      <c r="K37" s="726" t="s">
        <v>1659</v>
      </c>
      <c r="L37" s="727"/>
      <c r="M37" s="727"/>
      <c r="N37" s="728"/>
      <c r="O37" s="726"/>
      <c r="P37" s="727"/>
      <c r="Q37" s="727"/>
      <c r="R37" s="728"/>
      <c r="S37" s="723" t="s">
        <v>1966</v>
      </c>
      <c r="T37" s="724"/>
      <c r="U37" s="724"/>
      <c r="V37" s="724"/>
      <c r="W37" s="725"/>
    </row>
    <row r="38" spans="1:23" s="542" customFormat="1" ht="62.25" customHeight="1" x14ac:dyDescent="0.2">
      <c r="A38" s="478"/>
      <c r="B38" s="547" t="s">
        <v>1694</v>
      </c>
      <c r="C38" s="723" t="s">
        <v>1695</v>
      </c>
      <c r="D38" s="724"/>
      <c r="E38" s="724"/>
      <c r="F38" s="724"/>
      <c r="G38" s="724"/>
      <c r="H38" s="724"/>
      <c r="I38" s="724"/>
      <c r="J38" s="725"/>
      <c r="K38" s="726" t="s">
        <v>1668</v>
      </c>
      <c r="L38" s="727"/>
      <c r="M38" s="727"/>
      <c r="N38" s="728"/>
      <c r="O38" s="726"/>
      <c r="P38" s="727"/>
      <c r="Q38" s="727"/>
      <c r="R38" s="728"/>
      <c r="S38" s="723" t="s">
        <v>1696</v>
      </c>
      <c r="T38" s="724"/>
      <c r="U38" s="724"/>
      <c r="V38" s="724"/>
      <c r="W38" s="725"/>
    </row>
    <row r="39" spans="1:23" ht="45" customHeight="1" x14ac:dyDescent="0.2">
      <c r="A39" s="478"/>
      <c r="B39" s="547" t="s">
        <v>1666</v>
      </c>
      <c r="C39" s="723" t="s">
        <v>1669</v>
      </c>
      <c r="D39" s="724"/>
      <c r="E39" s="724"/>
      <c r="F39" s="724"/>
      <c r="G39" s="724"/>
      <c r="H39" s="724"/>
      <c r="I39" s="724"/>
      <c r="J39" s="725"/>
      <c r="K39" s="726" t="s">
        <v>1668</v>
      </c>
      <c r="L39" s="727"/>
      <c r="M39" s="727"/>
      <c r="N39" s="728"/>
      <c r="O39" s="726"/>
      <c r="P39" s="727"/>
      <c r="Q39" s="727"/>
      <c r="R39" s="728"/>
      <c r="S39" s="723" t="s">
        <v>1667</v>
      </c>
      <c r="T39" s="724"/>
      <c r="U39" s="724"/>
      <c r="V39" s="724"/>
      <c r="W39" s="725"/>
    </row>
    <row r="40" spans="1:23" ht="139.5" customHeight="1" x14ac:dyDescent="0.2">
      <c r="A40" s="478"/>
      <c r="B40" s="547" t="s">
        <v>1670</v>
      </c>
      <c r="C40" s="723" t="s">
        <v>1671</v>
      </c>
      <c r="D40" s="724"/>
      <c r="E40" s="724"/>
      <c r="F40" s="724"/>
      <c r="G40" s="724"/>
      <c r="H40" s="724"/>
      <c r="I40" s="724"/>
      <c r="J40" s="725"/>
      <c r="K40" s="726" t="s">
        <v>1668</v>
      </c>
      <c r="L40" s="727"/>
      <c r="M40" s="727"/>
      <c r="N40" s="728"/>
      <c r="O40" s="726"/>
      <c r="P40" s="727"/>
      <c r="Q40" s="727"/>
      <c r="R40" s="728"/>
      <c r="S40" s="723" t="s">
        <v>1672</v>
      </c>
      <c r="T40" s="724"/>
      <c r="U40" s="724"/>
      <c r="V40" s="724"/>
      <c r="W40" s="725"/>
    </row>
    <row r="41" spans="1:23" ht="47.25" customHeight="1" x14ac:dyDescent="0.2">
      <c r="A41" s="478"/>
      <c r="B41" s="547" t="s">
        <v>1673</v>
      </c>
      <c r="C41" s="723" t="s">
        <v>1674</v>
      </c>
      <c r="D41" s="724"/>
      <c r="E41" s="724"/>
      <c r="F41" s="724"/>
      <c r="G41" s="724"/>
      <c r="H41" s="724"/>
      <c r="I41" s="724"/>
      <c r="J41" s="725"/>
      <c r="K41" s="726" t="s">
        <v>1668</v>
      </c>
      <c r="L41" s="727"/>
      <c r="M41" s="727"/>
      <c r="N41" s="728"/>
      <c r="O41" s="726"/>
      <c r="P41" s="727"/>
      <c r="Q41" s="727"/>
      <c r="R41" s="728"/>
      <c r="S41" s="723" t="s">
        <v>1675</v>
      </c>
      <c r="T41" s="724"/>
      <c r="U41" s="724"/>
      <c r="V41" s="724"/>
      <c r="W41" s="725"/>
    </row>
    <row r="42" spans="1:23" ht="62.25" customHeight="1" x14ac:dyDescent="0.2">
      <c r="A42" s="478"/>
      <c r="B42" s="753" t="s">
        <v>1676</v>
      </c>
      <c r="C42" s="723" t="s">
        <v>1680</v>
      </c>
      <c r="D42" s="724"/>
      <c r="E42" s="724"/>
      <c r="F42" s="724"/>
      <c r="G42" s="724"/>
      <c r="H42" s="724"/>
      <c r="I42" s="724"/>
      <c r="J42" s="725"/>
      <c r="K42" s="726" t="s">
        <v>1668</v>
      </c>
      <c r="L42" s="727"/>
      <c r="M42" s="727"/>
      <c r="N42" s="728"/>
      <c r="O42" s="726"/>
      <c r="P42" s="727"/>
      <c r="Q42" s="727"/>
      <c r="R42" s="728"/>
      <c r="S42" s="723" t="s">
        <v>1678</v>
      </c>
      <c r="T42" s="724"/>
      <c r="U42" s="724"/>
      <c r="V42" s="724"/>
      <c r="W42" s="725"/>
    </row>
    <row r="43" spans="1:23" ht="30.75" customHeight="1" x14ac:dyDescent="0.2">
      <c r="A43" s="478"/>
      <c r="B43" s="754"/>
      <c r="C43" s="723" t="s">
        <v>1677</v>
      </c>
      <c r="D43" s="724"/>
      <c r="E43" s="724"/>
      <c r="F43" s="724"/>
      <c r="G43" s="724"/>
      <c r="H43" s="724"/>
      <c r="I43" s="724"/>
      <c r="J43" s="725"/>
      <c r="K43" s="726" t="s">
        <v>1668</v>
      </c>
      <c r="L43" s="727"/>
      <c r="M43" s="727"/>
      <c r="N43" s="728"/>
      <c r="O43" s="726"/>
      <c r="P43" s="727"/>
      <c r="Q43" s="727"/>
      <c r="R43" s="728"/>
      <c r="S43" s="723" t="s">
        <v>1679</v>
      </c>
      <c r="T43" s="724"/>
      <c r="U43" s="724"/>
      <c r="V43" s="724"/>
      <c r="W43" s="725"/>
    </row>
    <row r="44" spans="1:23" s="542" customFormat="1" ht="18" customHeight="1" x14ac:dyDescent="0.2">
      <c r="A44" s="478"/>
      <c r="B44" s="750" t="s">
        <v>1935</v>
      </c>
      <c r="C44" s="751"/>
      <c r="D44" s="751"/>
      <c r="E44" s="751"/>
      <c r="F44" s="751"/>
      <c r="G44" s="751"/>
      <c r="H44" s="751"/>
      <c r="I44" s="751"/>
      <c r="J44" s="751"/>
      <c r="K44" s="751"/>
      <c r="L44" s="751"/>
      <c r="M44" s="751"/>
      <c r="N44" s="751"/>
      <c r="O44" s="751"/>
      <c r="P44" s="751"/>
      <c r="Q44" s="751"/>
      <c r="R44" s="751"/>
      <c r="S44" s="751"/>
      <c r="T44" s="751"/>
      <c r="U44" s="751"/>
      <c r="V44" s="751"/>
      <c r="W44" s="752"/>
    </row>
    <row r="45" spans="1:23" s="542" customFormat="1" ht="59.1" customHeight="1" x14ac:dyDescent="0.2">
      <c r="A45" s="478"/>
      <c r="B45" s="755" t="s">
        <v>1688</v>
      </c>
      <c r="C45" s="723" t="s">
        <v>1936</v>
      </c>
      <c r="D45" s="724"/>
      <c r="E45" s="724"/>
      <c r="F45" s="724"/>
      <c r="G45" s="724"/>
      <c r="H45" s="724"/>
      <c r="I45" s="724"/>
      <c r="J45" s="725"/>
      <c r="K45" s="726" t="s">
        <v>1937</v>
      </c>
      <c r="L45" s="727"/>
      <c r="M45" s="727"/>
      <c r="N45" s="728"/>
      <c r="O45" s="726"/>
      <c r="P45" s="727"/>
      <c r="Q45" s="727"/>
      <c r="R45" s="728"/>
      <c r="S45" s="723" t="s">
        <v>1938</v>
      </c>
      <c r="T45" s="724"/>
      <c r="U45" s="724"/>
      <c r="V45" s="724"/>
      <c r="W45" s="725"/>
    </row>
    <row r="46" spans="1:23" ht="61.5" customHeight="1" x14ac:dyDescent="0.2">
      <c r="B46" s="756"/>
      <c r="C46" s="723" t="s">
        <v>1964</v>
      </c>
      <c r="D46" s="724"/>
      <c r="E46" s="724"/>
      <c r="F46" s="724"/>
      <c r="G46" s="724"/>
      <c r="H46" s="724"/>
      <c r="I46" s="724"/>
      <c r="J46" s="725"/>
      <c r="K46" s="726" t="s">
        <v>1659</v>
      </c>
      <c r="L46" s="727"/>
      <c r="M46" s="727"/>
      <c r="N46" s="728"/>
      <c r="O46" s="726"/>
      <c r="P46" s="727"/>
      <c r="Q46" s="727"/>
      <c r="R46" s="728"/>
      <c r="S46" s="723" t="s">
        <v>1689</v>
      </c>
      <c r="T46" s="724"/>
      <c r="U46" s="724"/>
      <c r="V46" s="724"/>
      <c r="W46" s="725"/>
    </row>
    <row r="47" spans="1:23" ht="246" customHeight="1" x14ac:dyDescent="0.2">
      <c r="A47" s="478"/>
      <c r="B47" s="572" t="s">
        <v>1939</v>
      </c>
      <c r="C47" s="723" t="s">
        <v>1967</v>
      </c>
      <c r="D47" s="724"/>
      <c r="E47" s="724"/>
      <c r="F47" s="724"/>
      <c r="G47" s="724"/>
      <c r="H47" s="724"/>
      <c r="I47" s="724"/>
      <c r="J47" s="725"/>
      <c r="K47" s="726" t="s">
        <v>1940</v>
      </c>
      <c r="L47" s="727"/>
      <c r="M47" s="727"/>
      <c r="N47" s="728"/>
      <c r="O47" s="726"/>
      <c r="P47" s="727"/>
      <c r="Q47" s="727"/>
      <c r="R47" s="728"/>
      <c r="S47" s="726" t="s">
        <v>1941</v>
      </c>
      <c r="T47" s="727"/>
      <c r="U47" s="727"/>
      <c r="V47" s="727"/>
      <c r="W47" s="728"/>
    </row>
    <row r="48" spans="1:23" ht="56.25" customHeight="1" x14ac:dyDescent="0.2">
      <c r="A48" s="537"/>
      <c r="B48" s="573" t="s">
        <v>1942</v>
      </c>
      <c r="C48" s="723" t="s">
        <v>1965</v>
      </c>
      <c r="D48" s="724"/>
      <c r="E48" s="724"/>
      <c r="F48" s="724"/>
      <c r="G48" s="724"/>
      <c r="H48" s="724"/>
      <c r="I48" s="724"/>
      <c r="J48" s="725"/>
      <c r="K48" s="726"/>
      <c r="L48" s="727"/>
      <c r="M48" s="727"/>
      <c r="N48" s="728"/>
      <c r="O48" s="726"/>
      <c r="P48" s="727"/>
      <c r="Q48" s="727"/>
      <c r="R48" s="728"/>
      <c r="S48" s="723" t="s">
        <v>1943</v>
      </c>
      <c r="T48" s="724"/>
      <c r="U48" s="724"/>
      <c r="V48" s="724"/>
      <c r="W48" s="725"/>
    </row>
    <row r="49" spans="1:23" ht="129" customHeight="1" x14ac:dyDescent="0.2">
      <c r="A49" s="538"/>
      <c r="B49" s="574" t="s">
        <v>1944</v>
      </c>
      <c r="C49" s="723" t="s">
        <v>1945</v>
      </c>
      <c r="D49" s="724"/>
      <c r="E49" s="724"/>
      <c r="F49" s="724"/>
      <c r="G49" s="724"/>
      <c r="H49" s="724"/>
      <c r="I49" s="724"/>
      <c r="J49" s="725"/>
      <c r="K49" s="726" t="s">
        <v>1946</v>
      </c>
      <c r="L49" s="727"/>
      <c r="M49" s="727"/>
      <c r="N49" s="728"/>
      <c r="O49" s="726"/>
      <c r="P49" s="727"/>
      <c r="Q49" s="727"/>
      <c r="R49" s="728"/>
      <c r="S49" s="723" t="s">
        <v>1947</v>
      </c>
      <c r="T49" s="724"/>
      <c r="U49" s="724"/>
      <c r="V49" s="724"/>
      <c r="W49" s="725"/>
    </row>
    <row r="50" spans="1:23" ht="89.25" customHeight="1" x14ac:dyDescent="0.2">
      <c r="A50" s="538"/>
      <c r="B50" s="755" t="s">
        <v>1948</v>
      </c>
      <c r="C50" s="723" t="s">
        <v>1949</v>
      </c>
      <c r="D50" s="724"/>
      <c r="E50" s="724"/>
      <c r="F50" s="724"/>
      <c r="G50" s="724"/>
      <c r="H50" s="724"/>
      <c r="I50" s="724"/>
      <c r="J50" s="725"/>
      <c r="K50" s="726" t="s">
        <v>1950</v>
      </c>
      <c r="L50" s="727"/>
      <c r="M50" s="727"/>
      <c r="N50" s="728"/>
      <c r="O50" s="726"/>
      <c r="P50" s="727"/>
      <c r="Q50" s="727"/>
      <c r="R50" s="728"/>
      <c r="S50" s="723" t="s">
        <v>1951</v>
      </c>
      <c r="T50" s="724"/>
      <c r="U50" s="724"/>
      <c r="V50" s="724"/>
      <c r="W50" s="725"/>
    </row>
    <row r="51" spans="1:23" ht="79.5" customHeight="1" x14ac:dyDescent="0.2">
      <c r="A51" s="538"/>
      <c r="B51" s="756"/>
      <c r="C51" s="723" t="s">
        <v>1968</v>
      </c>
      <c r="D51" s="724"/>
      <c r="E51" s="724"/>
      <c r="F51" s="724"/>
      <c r="G51" s="724"/>
      <c r="H51" s="724"/>
      <c r="I51" s="724"/>
      <c r="J51" s="725"/>
      <c r="K51" s="726" t="s">
        <v>1668</v>
      </c>
      <c r="L51" s="727"/>
      <c r="M51" s="727"/>
      <c r="N51" s="728"/>
      <c r="O51" s="726"/>
      <c r="P51" s="727"/>
      <c r="Q51" s="727"/>
      <c r="R51" s="728"/>
      <c r="S51" s="723" t="s">
        <v>1952</v>
      </c>
      <c r="T51" s="724"/>
      <c r="U51" s="724"/>
      <c r="V51" s="724"/>
      <c r="W51" s="725"/>
    </row>
    <row r="52" spans="1:23" ht="18" customHeight="1" x14ac:dyDescent="0.2">
      <c r="A52" s="538"/>
      <c r="B52" s="750" t="s">
        <v>1953</v>
      </c>
      <c r="C52" s="751"/>
      <c r="D52" s="751"/>
      <c r="E52" s="751"/>
      <c r="F52" s="751"/>
      <c r="G52" s="751"/>
      <c r="H52" s="751"/>
      <c r="I52" s="751"/>
      <c r="J52" s="751"/>
      <c r="K52" s="751"/>
      <c r="L52" s="751"/>
      <c r="M52" s="751"/>
      <c r="N52" s="751"/>
      <c r="O52" s="751"/>
      <c r="P52" s="751"/>
      <c r="Q52" s="751"/>
      <c r="R52" s="751"/>
      <c r="S52" s="751"/>
      <c r="T52" s="751"/>
      <c r="U52" s="751"/>
      <c r="V52" s="751"/>
      <c r="W52" s="752"/>
    </row>
    <row r="53" spans="1:23" ht="49.5" customHeight="1" x14ac:dyDescent="0.2">
      <c r="B53" s="575" t="s">
        <v>1954</v>
      </c>
      <c r="C53" s="723" t="s">
        <v>1970</v>
      </c>
      <c r="D53" s="724"/>
      <c r="E53" s="724"/>
      <c r="F53" s="724"/>
      <c r="G53" s="724"/>
      <c r="H53" s="724"/>
      <c r="I53" s="724"/>
      <c r="J53" s="725"/>
      <c r="K53" s="726" t="s">
        <v>1955</v>
      </c>
      <c r="L53" s="727"/>
      <c r="M53" s="727"/>
      <c r="N53" s="728"/>
      <c r="O53" s="726"/>
      <c r="P53" s="727"/>
      <c r="Q53" s="727"/>
      <c r="R53" s="728"/>
      <c r="S53" s="723" t="s">
        <v>1956</v>
      </c>
      <c r="T53" s="724"/>
      <c r="U53" s="724"/>
      <c r="V53" s="724"/>
      <c r="W53" s="725"/>
    </row>
    <row r="54" spans="1:23" ht="71.25" customHeight="1" x14ac:dyDescent="0.2">
      <c r="B54" s="769" t="s">
        <v>1957</v>
      </c>
      <c r="C54" s="723" t="s">
        <v>1969</v>
      </c>
      <c r="D54" s="724"/>
      <c r="E54" s="724"/>
      <c r="F54" s="724"/>
      <c r="G54" s="724"/>
      <c r="H54" s="724"/>
      <c r="I54" s="724"/>
      <c r="J54" s="725"/>
      <c r="K54" s="726" t="s">
        <v>1668</v>
      </c>
      <c r="L54" s="727"/>
      <c r="M54" s="727"/>
      <c r="N54" s="728"/>
      <c r="O54" s="726"/>
      <c r="P54" s="727"/>
      <c r="Q54" s="727"/>
      <c r="R54" s="728"/>
      <c r="S54" s="723" t="s">
        <v>1958</v>
      </c>
      <c r="T54" s="724"/>
      <c r="U54" s="724"/>
      <c r="V54" s="724"/>
      <c r="W54" s="725"/>
    </row>
    <row r="55" spans="1:23" ht="47.25" customHeight="1" x14ac:dyDescent="0.2">
      <c r="B55" s="770"/>
      <c r="C55" s="723" t="s">
        <v>1959</v>
      </c>
      <c r="D55" s="724"/>
      <c r="E55" s="724"/>
      <c r="F55" s="724"/>
      <c r="G55" s="724"/>
      <c r="H55" s="724"/>
      <c r="I55" s="724"/>
      <c r="J55" s="725"/>
      <c r="K55" s="726" t="s">
        <v>1668</v>
      </c>
      <c r="L55" s="727"/>
      <c r="M55" s="727"/>
      <c r="N55" s="728"/>
      <c r="O55" s="726"/>
      <c r="P55" s="727"/>
      <c r="Q55" s="727"/>
      <c r="R55" s="728"/>
      <c r="S55" s="723" t="s">
        <v>1960</v>
      </c>
      <c r="T55" s="724"/>
      <c r="U55" s="724"/>
      <c r="V55" s="724"/>
      <c r="W55" s="725"/>
    </row>
    <row r="56" spans="1:23" ht="57.75" customHeight="1" x14ac:dyDescent="0.2">
      <c r="B56" s="769" t="s">
        <v>1961</v>
      </c>
      <c r="C56" s="723" t="s">
        <v>1971</v>
      </c>
      <c r="D56" s="724"/>
      <c r="E56" s="724"/>
      <c r="F56" s="724"/>
      <c r="G56" s="724"/>
      <c r="H56" s="724"/>
      <c r="I56" s="724"/>
      <c r="J56" s="725"/>
      <c r="K56" s="726" t="s">
        <v>1668</v>
      </c>
      <c r="L56" s="727"/>
      <c r="M56" s="727"/>
      <c r="N56" s="728"/>
      <c r="O56" s="726"/>
      <c r="P56" s="727"/>
      <c r="Q56" s="727"/>
      <c r="R56" s="728"/>
      <c r="S56" s="723" t="s">
        <v>1962</v>
      </c>
      <c r="T56" s="724"/>
      <c r="U56" s="724"/>
      <c r="V56" s="724"/>
      <c r="W56" s="725"/>
    </row>
    <row r="57" spans="1:23" ht="78" customHeight="1" x14ac:dyDescent="0.2">
      <c r="B57" s="770"/>
      <c r="C57" s="723" t="s">
        <v>1979</v>
      </c>
      <c r="D57" s="724"/>
      <c r="E57" s="724"/>
      <c r="F57" s="724"/>
      <c r="G57" s="724"/>
      <c r="H57" s="724"/>
      <c r="I57" s="724"/>
      <c r="J57" s="725"/>
      <c r="K57" s="726" t="s">
        <v>1668</v>
      </c>
      <c r="L57" s="727"/>
      <c r="M57" s="727"/>
      <c r="N57" s="728"/>
      <c r="O57" s="726"/>
      <c r="P57" s="727"/>
      <c r="Q57" s="727"/>
      <c r="R57" s="728"/>
      <c r="S57" s="723" t="s">
        <v>1963</v>
      </c>
      <c r="T57" s="724"/>
      <c r="U57" s="724"/>
      <c r="V57" s="724"/>
      <c r="W57" s="725"/>
    </row>
    <row r="58" spans="1:23" ht="13.5" x14ac:dyDescent="0.2">
      <c r="B58" s="576"/>
      <c r="C58" s="568"/>
      <c r="D58" s="568"/>
      <c r="E58" s="568"/>
      <c r="F58" s="568"/>
      <c r="G58" s="568"/>
      <c r="H58" s="568"/>
      <c r="I58" s="568"/>
      <c r="J58" s="568"/>
      <c r="K58" s="577"/>
      <c r="L58" s="577"/>
      <c r="M58" s="577"/>
      <c r="N58" s="577"/>
      <c r="O58" s="577"/>
      <c r="P58" s="577"/>
      <c r="Q58" s="577"/>
      <c r="R58" s="577"/>
      <c r="S58" s="568"/>
      <c r="T58" s="568"/>
      <c r="U58" s="568"/>
      <c r="V58" s="568"/>
      <c r="W58" s="569"/>
    </row>
    <row r="59" spans="1:23" x14ac:dyDescent="0.2">
      <c r="B59" s="760" t="s">
        <v>1602</v>
      </c>
      <c r="C59" s="761"/>
      <c r="D59" s="761"/>
      <c r="E59" s="761"/>
      <c r="F59" s="761"/>
      <c r="G59" s="761"/>
      <c r="H59" s="761"/>
      <c r="I59" s="761"/>
      <c r="J59" s="761"/>
      <c r="K59" s="761"/>
      <c r="L59" s="761"/>
      <c r="M59" s="761"/>
      <c r="N59" s="761"/>
      <c r="O59" s="761"/>
      <c r="P59" s="761"/>
      <c r="Q59" s="761"/>
      <c r="R59" s="761"/>
      <c r="S59" s="761"/>
      <c r="T59" s="761"/>
      <c r="U59" s="761"/>
      <c r="V59" s="761"/>
      <c r="W59" s="762"/>
    </row>
    <row r="60" spans="1:23" x14ac:dyDescent="0.2">
      <c r="B60" s="763" t="s">
        <v>1290</v>
      </c>
      <c r="C60" s="764"/>
      <c r="D60" s="764"/>
      <c r="E60" s="764"/>
      <c r="F60" s="764"/>
      <c r="G60" s="764"/>
      <c r="H60" s="764"/>
      <c r="I60" s="764"/>
      <c r="J60" s="764"/>
      <c r="K60" s="764"/>
      <c r="L60" s="764"/>
      <c r="M60" s="764"/>
      <c r="N60" s="764"/>
      <c r="O60" s="764"/>
      <c r="P60" s="764"/>
      <c r="Q60" s="764"/>
      <c r="R60" s="764"/>
      <c r="S60" s="764"/>
      <c r="T60" s="764"/>
      <c r="U60" s="764"/>
      <c r="V60" s="764"/>
      <c r="W60" s="765"/>
    </row>
    <row r="61" spans="1:23" ht="45" customHeight="1" x14ac:dyDescent="0.2">
      <c r="B61" s="766" t="s">
        <v>1699</v>
      </c>
      <c r="C61" s="767"/>
      <c r="D61" s="767"/>
      <c r="E61" s="767"/>
      <c r="F61" s="767"/>
      <c r="G61" s="767"/>
      <c r="H61" s="767"/>
      <c r="I61" s="767"/>
      <c r="J61" s="767"/>
      <c r="K61" s="767"/>
      <c r="L61" s="767"/>
      <c r="M61" s="767"/>
      <c r="N61" s="767"/>
      <c r="O61" s="767"/>
      <c r="P61" s="767"/>
      <c r="Q61" s="767"/>
      <c r="R61" s="767"/>
      <c r="S61" s="767"/>
      <c r="T61" s="767"/>
      <c r="U61" s="767"/>
      <c r="V61" s="767"/>
      <c r="W61" s="768"/>
    </row>
    <row r="62" spans="1:23" ht="30.75" customHeight="1" x14ac:dyDescent="0.2">
      <c r="B62" s="766" t="s">
        <v>1700</v>
      </c>
      <c r="C62" s="767"/>
      <c r="D62" s="767"/>
      <c r="E62" s="767"/>
      <c r="F62" s="767"/>
      <c r="G62" s="767"/>
      <c r="H62" s="767"/>
      <c r="I62" s="767"/>
      <c r="J62" s="767"/>
      <c r="K62" s="767"/>
      <c r="L62" s="767"/>
      <c r="M62" s="767"/>
      <c r="N62" s="767"/>
      <c r="O62" s="767"/>
      <c r="P62" s="767"/>
      <c r="Q62" s="767"/>
      <c r="R62" s="767"/>
      <c r="S62" s="767"/>
      <c r="T62" s="767"/>
      <c r="U62" s="767"/>
      <c r="V62" s="767"/>
      <c r="W62" s="768"/>
    </row>
    <row r="63" spans="1:23" x14ac:dyDescent="0.2">
      <c r="B63" s="766" t="s">
        <v>1701</v>
      </c>
      <c r="C63" s="767"/>
      <c r="D63" s="767"/>
      <c r="E63" s="767"/>
      <c r="F63" s="767"/>
      <c r="G63" s="767"/>
      <c r="H63" s="767"/>
      <c r="I63" s="767"/>
      <c r="J63" s="767"/>
      <c r="K63" s="767"/>
      <c r="L63" s="767"/>
      <c r="M63" s="767"/>
      <c r="N63" s="767"/>
      <c r="O63" s="767"/>
      <c r="P63" s="767"/>
      <c r="Q63" s="767"/>
      <c r="R63" s="767"/>
      <c r="S63" s="767"/>
      <c r="T63" s="767"/>
      <c r="U63" s="767"/>
      <c r="V63" s="767"/>
      <c r="W63" s="768"/>
    </row>
    <row r="64" spans="1:23" x14ac:dyDescent="0.2">
      <c r="B64" s="757"/>
      <c r="C64" s="758"/>
      <c r="D64" s="758"/>
      <c r="E64" s="758"/>
      <c r="F64" s="758"/>
      <c r="G64" s="758"/>
      <c r="H64" s="758"/>
      <c r="I64" s="758"/>
      <c r="J64" s="758"/>
      <c r="K64" s="758"/>
      <c r="L64" s="758"/>
      <c r="M64" s="758"/>
      <c r="N64" s="758"/>
      <c r="O64" s="758"/>
      <c r="P64" s="758"/>
      <c r="Q64" s="758"/>
      <c r="R64" s="758"/>
      <c r="S64" s="758"/>
      <c r="T64" s="758"/>
      <c r="U64" s="758"/>
      <c r="V64" s="758"/>
      <c r="W64" s="759"/>
    </row>
  </sheetData>
  <customSheetViews>
    <customSheetView guid="{B571A6AA-5FF9-4D4B-83A0-0601E61E0A45}" scale="174" showPageBreaks="1" printArea="1" state="hidden" view="pageBreakPreview">
      <selection activeCell="A10" sqref="A10:XFD10"/>
      <pageMargins left="0.31" right="0.31" top="0.59" bottom="0.27" header="0.31" footer="0.11"/>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74" showPageBreaks="1" printArea="1" state="hidden" view="pageBreakPreview">
      <selection activeCell="A10" sqref="A10:XFD10"/>
      <pageMargins left="0.31" right="0.31" top="0.59" bottom="0.27" header="0.31" footer="0.11"/>
      <printOptions horizontalCentered="1"/>
      <pageSetup paperSize="9" scale="85" orientation="portrait" r:id="rId2"/>
      <headerFooter>
        <oddFooter>&amp;C&amp;K000000Modello Organizzativo 231/01 - Parte speciale&amp;R&amp;K000000Pagina &amp;P di &amp;N</oddFooter>
      </headerFooter>
    </customSheetView>
  </customSheetViews>
  <mergeCells count="149">
    <mergeCell ref="S49:W49"/>
    <mergeCell ref="B64:W64"/>
    <mergeCell ref="B20:W20"/>
    <mergeCell ref="B59:W59"/>
    <mergeCell ref="B60:W60"/>
    <mergeCell ref="B61:W61"/>
    <mergeCell ref="B62:W62"/>
    <mergeCell ref="B63:W63"/>
    <mergeCell ref="B56:B57"/>
    <mergeCell ref="C56:J56"/>
    <mergeCell ref="K56:N56"/>
    <mergeCell ref="O56:R56"/>
    <mergeCell ref="S56:W56"/>
    <mergeCell ref="C57:J57"/>
    <mergeCell ref="K57:N57"/>
    <mergeCell ref="O57:R57"/>
    <mergeCell ref="S57:W57"/>
    <mergeCell ref="C53:J53"/>
    <mergeCell ref="K53:N53"/>
    <mergeCell ref="O53:R53"/>
    <mergeCell ref="S53:W53"/>
    <mergeCell ref="B54:B55"/>
    <mergeCell ref="C54:J54"/>
    <mergeCell ref="K54:N54"/>
    <mergeCell ref="S50:W50"/>
    <mergeCell ref="C51:J51"/>
    <mergeCell ref="K51:N51"/>
    <mergeCell ref="O51:R51"/>
    <mergeCell ref="S51:W51"/>
    <mergeCell ref="S54:W54"/>
    <mergeCell ref="C55:J55"/>
    <mergeCell ref="K55:N55"/>
    <mergeCell ref="O55:R55"/>
    <mergeCell ref="S55:W55"/>
    <mergeCell ref="O54:R54"/>
    <mergeCell ref="B52:W52"/>
    <mergeCell ref="B50:B51"/>
    <mergeCell ref="C50:J50"/>
    <mergeCell ref="K50:N50"/>
    <mergeCell ref="O50:R50"/>
    <mergeCell ref="B42:B43"/>
    <mergeCell ref="B44:W44"/>
    <mergeCell ref="B45:B46"/>
    <mergeCell ref="C46:J46"/>
    <mergeCell ref="K46:N46"/>
    <mergeCell ref="O46:R46"/>
    <mergeCell ref="S46:W46"/>
    <mergeCell ref="K39:N39"/>
    <mergeCell ref="O39:R39"/>
    <mergeCell ref="S39:W39"/>
    <mergeCell ref="C42:J42"/>
    <mergeCell ref="K42:N42"/>
    <mergeCell ref="O42:R42"/>
    <mergeCell ref="S42:W42"/>
    <mergeCell ref="C43:J43"/>
    <mergeCell ref="K40:N40"/>
    <mergeCell ref="O40:R40"/>
    <mergeCell ref="S40:W40"/>
    <mergeCell ref="C41:J41"/>
    <mergeCell ref="K41:N41"/>
    <mergeCell ref="C40:J40"/>
    <mergeCell ref="S45:W45"/>
    <mergeCell ref="K43:N43"/>
    <mergeCell ref="O43:R43"/>
    <mergeCell ref="O37:R37"/>
    <mergeCell ref="C47:J47"/>
    <mergeCell ref="K47:N47"/>
    <mergeCell ref="C45:J45"/>
    <mergeCell ref="S47:W47"/>
    <mergeCell ref="C48:J48"/>
    <mergeCell ref="K48:N48"/>
    <mergeCell ref="O48:R48"/>
    <mergeCell ref="S48:W48"/>
    <mergeCell ref="O41:R41"/>
    <mergeCell ref="S41:W41"/>
    <mergeCell ref="S43:W43"/>
    <mergeCell ref="S38:W38"/>
    <mergeCell ref="S34:W34"/>
    <mergeCell ref="C35:J35"/>
    <mergeCell ref="B30:W30"/>
    <mergeCell ref="S36:W36"/>
    <mergeCell ref="C28:J28"/>
    <mergeCell ref="C49:J49"/>
    <mergeCell ref="K49:N49"/>
    <mergeCell ref="O49:R49"/>
    <mergeCell ref="O47:R47"/>
    <mergeCell ref="K45:N45"/>
    <mergeCell ref="O45:R45"/>
    <mergeCell ref="K35:N35"/>
    <mergeCell ref="O35:R35"/>
    <mergeCell ref="C36:J36"/>
    <mergeCell ref="K36:N36"/>
    <mergeCell ref="C39:J39"/>
    <mergeCell ref="K28:N28"/>
    <mergeCell ref="C38:J38"/>
    <mergeCell ref="K38:N38"/>
    <mergeCell ref="O38:R38"/>
    <mergeCell ref="C37:J37"/>
    <mergeCell ref="O28:R28"/>
    <mergeCell ref="S37:W37"/>
    <mergeCell ref="K37:N37"/>
    <mergeCell ref="B25:W25"/>
    <mergeCell ref="B19:W19"/>
    <mergeCell ref="D15:W15"/>
    <mergeCell ref="D16:W16"/>
    <mergeCell ref="C10:W10"/>
    <mergeCell ref="B22:W22"/>
    <mergeCell ref="S29:W29"/>
    <mergeCell ref="O36:R36"/>
    <mergeCell ref="C31:J31"/>
    <mergeCell ref="K31:N31"/>
    <mergeCell ref="O31:R31"/>
    <mergeCell ref="S31:W31"/>
    <mergeCell ref="C32:J32"/>
    <mergeCell ref="K32:N32"/>
    <mergeCell ref="O32:R32"/>
    <mergeCell ref="S32:W32"/>
    <mergeCell ref="S35:W35"/>
    <mergeCell ref="C33:J33"/>
    <mergeCell ref="K33:N33"/>
    <mergeCell ref="O33:R33"/>
    <mergeCell ref="S33:W33"/>
    <mergeCell ref="C34:J34"/>
    <mergeCell ref="K34:N34"/>
    <mergeCell ref="O34:R34"/>
    <mergeCell ref="S28:W28"/>
    <mergeCell ref="C29:J29"/>
    <mergeCell ref="K29:N29"/>
    <mergeCell ref="O29:R29"/>
    <mergeCell ref="B1:B2"/>
    <mergeCell ref="C1:W2"/>
    <mergeCell ref="B4:B7"/>
    <mergeCell ref="D4:W4"/>
    <mergeCell ref="D5:W5"/>
    <mergeCell ref="D6:W6"/>
    <mergeCell ref="D7:J7"/>
    <mergeCell ref="K7:N7"/>
    <mergeCell ref="O7:W7"/>
    <mergeCell ref="C8:W8"/>
    <mergeCell ref="C9:W9"/>
    <mergeCell ref="B12:W12"/>
    <mergeCell ref="D13:W13"/>
    <mergeCell ref="D14:W14"/>
    <mergeCell ref="B26:W26"/>
    <mergeCell ref="B27:W27"/>
    <mergeCell ref="B18:W18"/>
    <mergeCell ref="B21:W21"/>
    <mergeCell ref="B23:W23"/>
    <mergeCell ref="B24:W24"/>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 right="0.31" top="0.59" bottom="0.27" header="0.31" footer="0.11"/>
  <pageSetup paperSize="9" scale="85" orientation="portrait" r:id="rId3"/>
  <headerFooter>
    <oddFooter>&amp;C&amp;K000000Modello Organizzativo 231/01 - Parte speciale&amp;R&amp;K000000Pagina &amp;P di &amp;N</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'C:\Users\megan.stefanutti\Dropbox\GORTANI S.r.l\05 Procedure\01_Flussi informativi\[PS.01-01 _Gestione informaizoni documentate_00.xlsx]PARAMETRIGORTANI'!#REF!</xm:f>
          </x14:formula1>
          <xm:sqref>O29:R29 O31:R43 O53:R57 O45:R51</xm:sqref>
        </x14:dataValidation>
        <x14:dataValidation type="list" allowBlank="1" showInputMessage="1" showErrorMessage="1">
          <x14:formula1>
            <xm:f>'C:\Users\megan.stefanutti\Dropbox\GORTANI S.r.l\05 Procedure\01_Flussi informativi\[PS.01-01 _Gestione informaizoni documentate_00.xlsx]PARAMETRI'!#REF!</xm:f>
          </x14:formula1>
          <xm:sqref>O58:R58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rgb="FF00FF00"/>
    <outlinePr summaryBelow="0" summaryRight="0"/>
  </sheetPr>
  <dimension ref="A1:WVV79"/>
  <sheetViews>
    <sheetView tabSelected="1" view="pageBreakPreview" zoomScale="130" zoomScaleNormal="165" zoomScaleSheetLayoutView="165" zoomScalePageLayoutView="165" workbookViewId="0">
      <selection activeCell="I87" sqref="I87"/>
    </sheetView>
  </sheetViews>
  <sheetFormatPr defaultColWidth="8.85546875" defaultRowHeight="15" x14ac:dyDescent="0.2"/>
  <cols>
    <col min="1" max="1" width="2.140625" style="540" customWidth="1"/>
    <col min="2" max="2" width="20.7109375" style="540"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1" width="8.85546875" style="540"/>
    <col min="262" max="262" width="20.140625" style="540" customWidth="1"/>
    <col min="263" max="263" width="18.85546875" style="540" customWidth="1"/>
    <col min="264" max="264" width="45" style="540" customWidth="1"/>
    <col min="265" max="265" width="50.7109375" style="540" customWidth="1"/>
    <col min="266" max="266" width="13.7109375" style="540" customWidth="1"/>
    <col min="267" max="267" width="14.42578125" style="540" customWidth="1"/>
    <col min="268" max="268" width="11.7109375" style="540" customWidth="1"/>
    <col min="269" max="269" width="28.42578125" style="540" customWidth="1"/>
    <col min="270" max="270" width="32.7109375" style="540" customWidth="1"/>
    <col min="271" max="517" width="8.85546875" style="540"/>
    <col min="518" max="518" width="20.140625" style="540" customWidth="1"/>
    <col min="519" max="519" width="18.85546875" style="540" customWidth="1"/>
    <col min="520" max="520" width="45" style="540" customWidth="1"/>
    <col min="521" max="521" width="50.7109375" style="540" customWidth="1"/>
    <col min="522" max="522" width="13.7109375" style="540" customWidth="1"/>
    <col min="523" max="523" width="14.42578125" style="540" customWidth="1"/>
    <col min="524" max="524" width="11.7109375" style="540" customWidth="1"/>
    <col min="525" max="525" width="28.42578125" style="540" customWidth="1"/>
    <col min="526" max="526" width="32.7109375" style="540" customWidth="1"/>
    <col min="527" max="773" width="8.85546875" style="540"/>
    <col min="774" max="774" width="20.140625" style="540" customWidth="1"/>
    <col min="775" max="775" width="18.85546875" style="540" customWidth="1"/>
    <col min="776" max="776" width="45" style="540" customWidth="1"/>
    <col min="777" max="777" width="50.7109375" style="540" customWidth="1"/>
    <col min="778" max="778" width="13.7109375" style="540" customWidth="1"/>
    <col min="779" max="779" width="14.42578125" style="540" customWidth="1"/>
    <col min="780" max="780" width="11.7109375" style="540" customWidth="1"/>
    <col min="781" max="781" width="28.42578125" style="540" customWidth="1"/>
    <col min="782" max="782" width="32.7109375" style="540" customWidth="1"/>
    <col min="783" max="1029" width="8.85546875" style="540"/>
    <col min="1030" max="1030" width="20.140625" style="540" customWidth="1"/>
    <col min="1031" max="1031" width="18.85546875" style="540" customWidth="1"/>
    <col min="1032" max="1032" width="45" style="540" customWidth="1"/>
    <col min="1033" max="1033" width="50.7109375" style="540" customWidth="1"/>
    <col min="1034" max="1034" width="13.7109375" style="540" customWidth="1"/>
    <col min="1035" max="1035" width="14.42578125" style="540" customWidth="1"/>
    <col min="1036" max="1036" width="11.7109375" style="540" customWidth="1"/>
    <col min="1037" max="1037" width="28.42578125" style="540" customWidth="1"/>
    <col min="1038" max="1038" width="32.7109375" style="540" customWidth="1"/>
    <col min="1039" max="1285" width="8.85546875" style="540"/>
    <col min="1286" max="1286" width="20.140625" style="540" customWidth="1"/>
    <col min="1287" max="1287" width="18.85546875" style="540" customWidth="1"/>
    <col min="1288" max="1288" width="45" style="540" customWidth="1"/>
    <col min="1289" max="1289" width="50.7109375" style="540" customWidth="1"/>
    <col min="1290" max="1290" width="13.7109375" style="540" customWidth="1"/>
    <col min="1291" max="1291" width="14.42578125" style="540" customWidth="1"/>
    <col min="1292" max="1292" width="11.7109375" style="540" customWidth="1"/>
    <col min="1293" max="1293" width="28.42578125" style="540" customWidth="1"/>
    <col min="1294" max="1294" width="32.7109375" style="540" customWidth="1"/>
    <col min="1295" max="1541" width="8.85546875" style="540"/>
    <col min="1542" max="1542" width="20.140625" style="540" customWidth="1"/>
    <col min="1543" max="1543" width="18.85546875" style="540" customWidth="1"/>
    <col min="1544" max="1544" width="45" style="540" customWidth="1"/>
    <col min="1545" max="1545" width="50.7109375" style="540" customWidth="1"/>
    <col min="1546" max="1546" width="13.7109375" style="540" customWidth="1"/>
    <col min="1547" max="1547" width="14.42578125" style="540" customWidth="1"/>
    <col min="1548" max="1548" width="11.7109375" style="540" customWidth="1"/>
    <col min="1549" max="1549" width="28.42578125" style="540" customWidth="1"/>
    <col min="1550" max="1550" width="32.7109375" style="540" customWidth="1"/>
    <col min="1551" max="1797" width="8.85546875" style="540"/>
    <col min="1798" max="1798" width="20.140625" style="540" customWidth="1"/>
    <col min="1799" max="1799" width="18.85546875" style="540" customWidth="1"/>
    <col min="1800" max="1800" width="45" style="540" customWidth="1"/>
    <col min="1801" max="1801" width="50.7109375" style="540" customWidth="1"/>
    <col min="1802" max="1802" width="13.7109375" style="540" customWidth="1"/>
    <col min="1803" max="1803" width="14.42578125" style="540" customWidth="1"/>
    <col min="1804" max="1804" width="11.7109375" style="540" customWidth="1"/>
    <col min="1805" max="1805" width="28.42578125" style="540" customWidth="1"/>
    <col min="1806" max="1806" width="32.7109375" style="540" customWidth="1"/>
    <col min="1807" max="2053" width="8.85546875" style="540"/>
    <col min="2054" max="2054" width="20.140625" style="540" customWidth="1"/>
    <col min="2055" max="2055" width="18.85546875" style="540" customWidth="1"/>
    <col min="2056" max="2056" width="45" style="540" customWidth="1"/>
    <col min="2057" max="2057" width="50.7109375" style="540" customWidth="1"/>
    <col min="2058" max="2058" width="13.7109375" style="540" customWidth="1"/>
    <col min="2059" max="2059" width="14.42578125" style="540" customWidth="1"/>
    <col min="2060" max="2060" width="11.7109375" style="540" customWidth="1"/>
    <col min="2061" max="2061" width="28.42578125" style="540" customWidth="1"/>
    <col min="2062" max="2062" width="32.7109375" style="540" customWidth="1"/>
    <col min="2063" max="2309" width="8.85546875" style="540"/>
    <col min="2310" max="2310" width="20.140625" style="540" customWidth="1"/>
    <col min="2311" max="2311" width="18.85546875" style="540" customWidth="1"/>
    <col min="2312" max="2312" width="45" style="540" customWidth="1"/>
    <col min="2313" max="2313" width="50.7109375" style="540" customWidth="1"/>
    <col min="2314" max="2314" width="13.7109375" style="540" customWidth="1"/>
    <col min="2315" max="2315" width="14.42578125" style="540" customWidth="1"/>
    <col min="2316" max="2316" width="11.7109375" style="540" customWidth="1"/>
    <col min="2317" max="2317" width="28.42578125" style="540" customWidth="1"/>
    <col min="2318" max="2318" width="32.7109375" style="540" customWidth="1"/>
    <col min="2319" max="2565" width="8.85546875" style="540"/>
    <col min="2566" max="2566" width="20.140625" style="540" customWidth="1"/>
    <col min="2567" max="2567" width="18.85546875" style="540" customWidth="1"/>
    <col min="2568" max="2568" width="45" style="540" customWidth="1"/>
    <col min="2569" max="2569" width="50.7109375" style="540" customWidth="1"/>
    <col min="2570" max="2570" width="13.7109375" style="540" customWidth="1"/>
    <col min="2571" max="2571" width="14.42578125" style="540" customWidth="1"/>
    <col min="2572" max="2572" width="11.7109375" style="540" customWidth="1"/>
    <col min="2573" max="2573" width="28.42578125" style="540" customWidth="1"/>
    <col min="2574" max="2574" width="32.7109375" style="540" customWidth="1"/>
    <col min="2575" max="2821" width="8.85546875" style="540"/>
    <col min="2822" max="2822" width="20.140625" style="540" customWidth="1"/>
    <col min="2823" max="2823" width="18.85546875" style="540" customWidth="1"/>
    <col min="2824" max="2824" width="45" style="540" customWidth="1"/>
    <col min="2825" max="2825" width="50.7109375" style="540" customWidth="1"/>
    <col min="2826" max="2826" width="13.7109375" style="540" customWidth="1"/>
    <col min="2827" max="2827" width="14.42578125" style="540" customWidth="1"/>
    <col min="2828" max="2828" width="11.7109375" style="540" customWidth="1"/>
    <col min="2829" max="2829" width="28.42578125" style="540" customWidth="1"/>
    <col min="2830" max="2830" width="32.7109375" style="540" customWidth="1"/>
    <col min="2831" max="3077" width="8.85546875" style="540"/>
    <col min="3078" max="3078" width="20.140625" style="540" customWidth="1"/>
    <col min="3079" max="3079" width="18.85546875" style="540" customWidth="1"/>
    <col min="3080" max="3080" width="45" style="540" customWidth="1"/>
    <col min="3081" max="3081" width="50.7109375" style="540" customWidth="1"/>
    <col min="3082" max="3082" width="13.7109375" style="540" customWidth="1"/>
    <col min="3083" max="3083" width="14.42578125" style="540" customWidth="1"/>
    <col min="3084" max="3084" width="11.7109375" style="540" customWidth="1"/>
    <col min="3085" max="3085" width="28.42578125" style="540" customWidth="1"/>
    <col min="3086" max="3086" width="32.7109375" style="540" customWidth="1"/>
    <col min="3087" max="3333" width="8.85546875" style="540"/>
    <col min="3334" max="3334" width="20.140625" style="540" customWidth="1"/>
    <col min="3335" max="3335" width="18.85546875" style="540" customWidth="1"/>
    <col min="3336" max="3336" width="45" style="540" customWidth="1"/>
    <col min="3337" max="3337" width="50.7109375" style="540" customWidth="1"/>
    <col min="3338" max="3338" width="13.7109375" style="540" customWidth="1"/>
    <col min="3339" max="3339" width="14.42578125" style="540" customWidth="1"/>
    <col min="3340" max="3340" width="11.7109375" style="540" customWidth="1"/>
    <col min="3341" max="3341" width="28.42578125" style="540" customWidth="1"/>
    <col min="3342" max="3342" width="32.7109375" style="540" customWidth="1"/>
    <col min="3343" max="3589" width="8.85546875" style="540"/>
    <col min="3590" max="3590" width="20.140625" style="540" customWidth="1"/>
    <col min="3591" max="3591" width="18.85546875" style="540" customWidth="1"/>
    <col min="3592" max="3592" width="45" style="540" customWidth="1"/>
    <col min="3593" max="3593" width="50.7109375" style="540" customWidth="1"/>
    <col min="3594" max="3594" width="13.7109375" style="540" customWidth="1"/>
    <col min="3595" max="3595" width="14.42578125" style="540" customWidth="1"/>
    <col min="3596" max="3596" width="11.7109375" style="540" customWidth="1"/>
    <col min="3597" max="3597" width="28.42578125" style="540" customWidth="1"/>
    <col min="3598" max="3598" width="32.7109375" style="540" customWidth="1"/>
    <col min="3599" max="3845" width="8.85546875" style="540"/>
    <col min="3846" max="3846" width="20.140625" style="540" customWidth="1"/>
    <col min="3847" max="3847" width="18.85546875" style="540" customWidth="1"/>
    <col min="3848" max="3848" width="45" style="540" customWidth="1"/>
    <col min="3849" max="3849" width="50.7109375" style="540" customWidth="1"/>
    <col min="3850" max="3850" width="13.7109375" style="540" customWidth="1"/>
    <col min="3851" max="3851" width="14.42578125" style="540" customWidth="1"/>
    <col min="3852" max="3852" width="11.7109375" style="540" customWidth="1"/>
    <col min="3853" max="3853" width="28.42578125" style="540" customWidth="1"/>
    <col min="3854" max="3854" width="32.7109375" style="540" customWidth="1"/>
    <col min="3855" max="4101" width="8.85546875" style="540"/>
    <col min="4102" max="4102" width="20.140625" style="540" customWidth="1"/>
    <col min="4103" max="4103" width="18.85546875" style="540" customWidth="1"/>
    <col min="4104" max="4104" width="45" style="540" customWidth="1"/>
    <col min="4105" max="4105" width="50.7109375" style="540" customWidth="1"/>
    <col min="4106" max="4106" width="13.7109375" style="540" customWidth="1"/>
    <col min="4107" max="4107" width="14.42578125" style="540" customWidth="1"/>
    <col min="4108" max="4108" width="11.7109375" style="540" customWidth="1"/>
    <col min="4109" max="4109" width="28.42578125" style="540" customWidth="1"/>
    <col min="4110" max="4110" width="32.7109375" style="540" customWidth="1"/>
    <col min="4111" max="4357" width="8.85546875" style="540"/>
    <col min="4358" max="4358" width="20.140625" style="540" customWidth="1"/>
    <col min="4359" max="4359" width="18.85546875" style="540" customWidth="1"/>
    <col min="4360" max="4360" width="45" style="540" customWidth="1"/>
    <col min="4361" max="4361" width="50.7109375" style="540" customWidth="1"/>
    <col min="4362" max="4362" width="13.7109375" style="540" customWidth="1"/>
    <col min="4363" max="4363" width="14.42578125" style="540" customWidth="1"/>
    <col min="4364" max="4364" width="11.7109375" style="540" customWidth="1"/>
    <col min="4365" max="4365" width="28.42578125" style="540" customWidth="1"/>
    <col min="4366" max="4366" width="32.7109375" style="540" customWidth="1"/>
    <col min="4367" max="4613" width="8.85546875" style="540"/>
    <col min="4614" max="4614" width="20.140625" style="540" customWidth="1"/>
    <col min="4615" max="4615" width="18.85546875" style="540" customWidth="1"/>
    <col min="4616" max="4616" width="45" style="540" customWidth="1"/>
    <col min="4617" max="4617" width="50.7109375" style="540" customWidth="1"/>
    <col min="4618" max="4618" width="13.7109375" style="540" customWidth="1"/>
    <col min="4619" max="4619" width="14.42578125" style="540" customWidth="1"/>
    <col min="4620" max="4620" width="11.7109375" style="540" customWidth="1"/>
    <col min="4621" max="4621" width="28.42578125" style="540" customWidth="1"/>
    <col min="4622" max="4622" width="32.7109375" style="540" customWidth="1"/>
    <col min="4623" max="4869" width="8.85546875" style="540"/>
    <col min="4870" max="4870" width="20.140625" style="540" customWidth="1"/>
    <col min="4871" max="4871" width="18.85546875" style="540" customWidth="1"/>
    <col min="4872" max="4872" width="45" style="540" customWidth="1"/>
    <col min="4873" max="4873" width="50.7109375" style="540" customWidth="1"/>
    <col min="4874" max="4874" width="13.7109375" style="540" customWidth="1"/>
    <col min="4875" max="4875" width="14.42578125" style="540" customWidth="1"/>
    <col min="4876" max="4876" width="11.7109375" style="540" customWidth="1"/>
    <col min="4877" max="4877" width="28.42578125" style="540" customWidth="1"/>
    <col min="4878" max="4878" width="32.7109375" style="540" customWidth="1"/>
    <col min="4879" max="5125" width="8.85546875" style="540"/>
    <col min="5126" max="5126" width="20.140625" style="540" customWidth="1"/>
    <col min="5127" max="5127" width="18.85546875" style="540" customWidth="1"/>
    <col min="5128" max="5128" width="45" style="540" customWidth="1"/>
    <col min="5129" max="5129" width="50.7109375" style="540" customWidth="1"/>
    <col min="5130" max="5130" width="13.7109375" style="540" customWidth="1"/>
    <col min="5131" max="5131" width="14.42578125" style="540" customWidth="1"/>
    <col min="5132" max="5132" width="11.7109375" style="540" customWidth="1"/>
    <col min="5133" max="5133" width="28.42578125" style="540" customWidth="1"/>
    <col min="5134" max="5134" width="32.7109375" style="540" customWidth="1"/>
    <col min="5135" max="5381" width="8.85546875" style="540"/>
    <col min="5382" max="5382" width="20.140625" style="540" customWidth="1"/>
    <col min="5383" max="5383" width="18.85546875" style="540" customWidth="1"/>
    <col min="5384" max="5384" width="45" style="540" customWidth="1"/>
    <col min="5385" max="5385" width="50.7109375" style="540" customWidth="1"/>
    <col min="5386" max="5386" width="13.7109375" style="540" customWidth="1"/>
    <col min="5387" max="5387" width="14.42578125" style="540" customWidth="1"/>
    <col min="5388" max="5388" width="11.7109375" style="540" customWidth="1"/>
    <col min="5389" max="5389" width="28.42578125" style="540" customWidth="1"/>
    <col min="5390" max="5390" width="32.7109375" style="540" customWidth="1"/>
    <col min="5391" max="5637" width="8.85546875" style="540"/>
    <col min="5638" max="5638" width="20.140625" style="540" customWidth="1"/>
    <col min="5639" max="5639" width="18.85546875" style="540" customWidth="1"/>
    <col min="5640" max="5640" width="45" style="540" customWidth="1"/>
    <col min="5641" max="5641" width="50.7109375" style="540" customWidth="1"/>
    <col min="5642" max="5642" width="13.7109375" style="540" customWidth="1"/>
    <col min="5643" max="5643" width="14.42578125" style="540" customWidth="1"/>
    <col min="5644" max="5644" width="11.7109375" style="540" customWidth="1"/>
    <col min="5645" max="5645" width="28.42578125" style="540" customWidth="1"/>
    <col min="5646" max="5646" width="32.7109375" style="540" customWidth="1"/>
    <col min="5647" max="5893" width="8.85546875" style="540"/>
    <col min="5894" max="5894" width="20.140625" style="540" customWidth="1"/>
    <col min="5895" max="5895" width="18.85546875" style="540" customWidth="1"/>
    <col min="5896" max="5896" width="45" style="540" customWidth="1"/>
    <col min="5897" max="5897" width="50.7109375" style="540" customWidth="1"/>
    <col min="5898" max="5898" width="13.7109375" style="540" customWidth="1"/>
    <col min="5899" max="5899" width="14.42578125" style="540" customWidth="1"/>
    <col min="5900" max="5900" width="11.7109375" style="540" customWidth="1"/>
    <col min="5901" max="5901" width="28.42578125" style="540" customWidth="1"/>
    <col min="5902" max="5902" width="32.7109375" style="540" customWidth="1"/>
    <col min="5903" max="6149" width="8.85546875" style="540"/>
    <col min="6150" max="6150" width="20.140625" style="540" customWidth="1"/>
    <col min="6151" max="6151" width="18.85546875" style="540" customWidth="1"/>
    <col min="6152" max="6152" width="45" style="540" customWidth="1"/>
    <col min="6153" max="6153" width="50.7109375" style="540" customWidth="1"/>
    <col min="6154" max="6154" width="13.7109375" style="540" customWidth="1"/>
    <col min="6155" max="6155" width="14.42578125" style="540" customWidth="1"/>
    <col min="6156" max="6156" width="11.7109375" style="540" customWidth="1"/>
    <col min="6157" max="6157" width="28.42578125" style="540" customWidth="1"/>
    <col min="6158" max="6158" width="32.7109375" style="540" customWidth="1"/>
    <col min="6159" max="6405" width="8.85546875" style="540"/>
    <col min="6406" max="6406" width="20.140625" style="540" customWidth="1"/>
    <col min="6407" max="6407" width="18.85546875" style="540" customWidth="1"/>
    <col min="6408" max="6408" width="45" style="540" customWidth="1"/>
    <col min="6409" max="6409" width="50.7109375" style="540" customWidth="1"/>
    <col min="6410" max="6410" width="13.7109375" style="540" customWidth="1"/>
    <col min="6411" max="6411" width="14.42578125" style="540" customWidth="1"/>
    <col min="6412" max="6412" width="11.7109375" style="540" customWidth="1"/>
    <col min="6413" max="6413" width="28.42578125" style="540" customWidth="1"/>
    <col min="6414" max="6414" width="32.7109375" style="540" customWidth="1"/>
    <col min="6415" max="6661" width="8.85546875" style="540"/>
    <col min="6662" max="6662" width="20.140625" style="540" customWidth="1"/>
    <col min="6663" max="6663" width="18.85546875" style="540" customWidth="1"/>
    <col min="6664" max="6664" width="45" style="540" customWidth="1"/>
    <col min="6665" max="6665" width="50.7109375" style="540" customWidth="1"/>
    <col min="6666" max="6666" width="13.7109375" style="540" customWidth="1"/>
    <col min="6667" max="6667" width="14.42578125" style="540" customWidth="1"/>
    <col min="6668" max="6668" width="11.7109375" style="540" customWidth="1"/>
    <col min="6669" max="6669" width="28.42578125" style="540" customWidth="1"/>
    <col min="6670" max="6670" width="32.7109375" style="540" customWidth="1"/>
    <col min="6671" max="6917" width="8.85546875" style="540"/>
    <col min="6918" max="6918" width="20.140625" style="540" customWidth="1"/>
    <col min="6919" max="6919" width="18.85546875" style="540" customWidth="1"/>
    <col min="6920" max="6920" width="45" style="540" customWidth="1"/>
    <col min="6921" max="6921" width="50.7109375" style="540" customWidth="1"/>
    <col min="6922" max="6922" width="13.7109375" style="540" customWidth="1"/>
    <col min="6923" max="6923" width="14.42578125" style="540" customWidth="1"/>
    <col min="6924" max="6924" width="11.7109375" style="540" customWidth="1"/>
    <col min="6925" max="6925" width="28.42578125" style="540" customWidth="1"/>
    <col min="6926" max="6926" width="32.7109375" style="540" customWidth="1"/>
    <col min="6927" max="7173" width="8.85546875" style="540"/>
    <col min="7174" max="7174" width="20.140625" style="540" customWidth="1"/>
    <col min="7175" max="7175" width="18.85546875" style="540" customWidth="1"/>
    <col min="7176" max="7176" width="45" style="540" customWidth="1"/>
    <col min="7177" max="7177" width="50.7109375" style="540" customWidth="1"/>
    <col min="7178" max="7178" width="13.7109375" style="540" customWidth="1"/>
    <col min="7179" max="7179" width="14.42578125" style="540" customWidth="1"/>
    <col min="7180" max="7180" width="11.7109375" style="540" customWidth="1"/>
    <col min="7181" max="7181" width="28.42578125" style="540" customWidth="1"/>
    <col min="7182" max="7182" width="32.7109375" style="540" customWidth="1"/>
    <col min="7183" max="7429" width="8.85546875" style="540"/>
    <col min="7430" max="7430" width="20.140625" style="540" customWidth="1"/>
    <col min="7431" max="7431" width="18.85546875" style="540" customWidth="1"/>
    <col min="7432" max="7432" width="45" style="540" customWidth="1"/>
    <col min="7433" max="7433" width="50.7109375" style="540" customWidth="1"/>
    <col min="7434" max="7434" width="13.7109375" style="540" customWidth="1"/>
    <col min="7435" max="7435" width="14.42578125" style="540" customWidth="1"/>
    <col min="7436" max="7436" width="11.7109375" style="540" customWidth="1"/>
    <col min="7437" max="7437" width="28.42578125" style="540" customWidth="1"/>
    <col min="7438" max="7438" width="32.7109375" style="540" customWidth="1"/>
    <col min="7439" max="7685" width="8.85546875" style="540"/>
    <col min="7686" max="7686" width="20.140625" style="540" customWidth="1"/>
    <col min="7687" max="7687" width="18.85546875" style="540" customWidth="1"/>
    <col min="7688" max="7688" width="45" style="540" customWidth="1"/>
    <col min="7689" max="7689" width="50.7109375" style="540" customWidth="1"/>
    <col min="7690" max="7690" width="13.7109375" style="540" customWidth="1"/>
    <col min="7691" max="7691" width="14.42578125" style="540" customWidth="1"/>
    <col min="7692" max="7692" width="11.7109375" style="540" customWidth="1"/>
    <col min="7693" max="7693" width="28.42578125" style="540" customWidth="1"/>
    <col min="7694" max="7694" width="32.7109375" style="540" customWidth="1"/>
    <col min="7695" max="7941" width="8.85546875" style="540"/>
    <col min="7942" max="7942" width="20.140625" style="540" customWidth="1"/>
    <col min="7943" max="7943" width="18.85546875" style="540" customWidth="1"/>
    <col min="7944" max="7944" width="45" style="540" customWidth="1"/>
    <col min="7945" max="7945" width="50.7109375" style="540" customWidth="1"/>
    <col min="7946" max="7946" width="13.7109375" style="540" customWidth="1"/>
    <col min="7947" max="7947" width="14.42578125" style="540" customWidth="1"/>
    <col min="7948" max="7948" width="11.7109375" style="540" customWidth="1"/>
    <col min="7949" max="7949" width="28.42578125" style="540" customWidth="1"/>
    <col min="7950" max="7950" width="32.7109375" style="540" customWidth="1"/>
    <col min="7951" max="8197" width="8.85546875" style="540"/>
    <col min="8198" max="8198" width="20.140625" style="540" customWidth="1"/>
    <col min="8199" max="8199" width="18.85546875" style="540" customWidth="1"/>
    <col min="8200" max="8200" width="45" style="540" customWidth="1"/>
    <col min="8201" max="8201" width="50.7109375" style="540" customWidth="1"/>
    <col min="8202" max="8202" width="13.7109375" style="540" customWidth="1"/>
    <col min="8203" max="8203" width="14.42578125" style="540" customWidth="1"/>
    <col min="8204" max="8204" width="11.7109375" style="540" customWidth="1"/>
    <col min="8205" max="8205" width="28.42578125" style="540" customWidth="1"/>
    <col min="8206" max="8206" width="32.7109375" style="540" customWidth="1"/>
    <col min="8207" max="8453" width="8.85546875" style="540"/>
    <col min="8454" max="8454" width="20.140625" style="540" customWidth="1"/>
    <col min="8455" max="8455" width="18.85546875" style="540" customWidth="1"/>
    <col min="8456" max="8456" width="45" style="540" customWidth="1"/>
    <col min="8457" max="8457" width="50.7109375" style="540" customWidth="1"/>
    <col min="8458" max="8458" width="13.7109375" style="540" customWidth="1"/>
    <col min="8459" max="8459" width="14.42578125" style="540" customWidth="1"/>
    <col min="8460" max="8460" width="11.7109375" style="540" customWidth="1"/>
    <col min="8461" max="8461" width="28.42578125" style="540" customWidth="1"/>
    <col min="8462" max="8462" width="32.7109375" style="540" customWidth="1"/>
    <col min="8463" max="8709" width="8.85546875" style="540"/>
    <col min="8710" max="8710" width="20.140625" style="540" customWidth="1"/>
    <col min="8711" max="8711" width="18.85546875" style="540" customWidth="1"/>
    <col min="8712" max="8712" width="45" style="540" customWidth="1"/>
    <col min="8713" max="8713" width="50.7109375" style="540" customWidth="1"/>
    <col min="8714" max="8714" width="13.7109375" style="540" customWidth="1"/>
    <col min="8715" max="8715" width="14.42578125" style="540" customWidth="1"/>
    <col min="8716" max="8716" width="11.7109375" style="540" customWidth="1"/>
    <col min="8717" max="8717" width="28.42578125" style="540" customWidth="1"/>
    <col min="8718" max="8718" width="32.7109375" style="540" customWidth="1"/>
    <col min="8719" max="8965" width="8.85546875" style="540"/>
    <col min="8966" max="8966" width="20.140625" style="540" customWidth="1"/>
    <col min="8967" max="8967" width="18.85546875" style="540" customWidth="1"/>
    <col min="8968" max="8968" width="45" style="540" customWidth="1"/>
    <col min="8969" max="8969" width="50.7109375" style="540" customWidth="1"/>
    <col min="8970" max="8970" width="13.7109375" style="540" customWidth="1"/>
    <col min="8971" max="8971" width="14.42578125" style="540" customWidth="1"/>
    <col min="8972" max="8972" width="11.7109375" style="540" customWidth="1"/>
    <col min="8973" max="8973" width="28.42578125" style="540" customWidth="1"/>
    <col min="8974" max="8974" width="32.7109375" style="540" customWidth="1"/>
    <col min="8975" max="9221" width="8.85546875" style="540"/>
    <col min="9222" max="9222" width="20.140625" style="540" customWidth="1"/>
    <col min="9223" max="9223" width="18.85546875" style="540" customWidth="1"/>
    <col min="9224" max="9224" width="45" style="540" customWidth="1"/>
    <col min="9225" max="9225" width="50.7109375" style="540" customWidth="1"/>
    <col min="9226" max="9226" width="13.7109375" style="540" customWidth="1"/>
    <col min="9227" max="9227" width="14.42578125" style="540" customWidth="1"/>
    <col min="9228" max="9228" width="11.7109375" style="540" customWidth="1"/>
    <col min="9229" max="9229" width="28.42578125" style="540" customWidth="1"/>
    <col min="9230" max="9230" width="32.7109375" style="540" customWidth="1"/>
    <col min="9231" max="9477" width="8.85546875" style="540"/>
    <col min="9478" max="9478" width="20.140625" style="540" customWidth="1"/>
    <col min="9479" max="9479" width="18.85546875" style="540" customWidth="1"/>
    <col min="9480" max="9480" width="45" style="540" customWidth="1"/>
    <col min="9481" max="9481" width="50.7109375" style="540" customWidth="1"/>
    <col min="9482" max="9482" width="13.7109375" style="540" customWidth="1"/>
    <col min="9483" max="9483" width="14.42578125" style="540" customWidth="1"/>
    <col min="9484" max="9484" width="11.7109375" style="540" customWidth="1"/>
    <col min="9485" max="9485" width="28.42578125" style="540" customWidth="1"/>
    <col min="9486" max="9486" width="32.7109375" style="540" customWidth="1"/>
    <col min="9487" max="9733" width="8.85546875" style="540"/>
    <col min="9734" max="9734" width="20.140625" style="540" customWidth="1"/>
    <col min="9735" max="9735" width="18.85546875" style="540" customWidth="1"/>
    <col min="9736" max="9736" width="45" style="540" customWidth="1"/>
    <col min="9737" max="9737" width="50.7109375" style="540" customWidth="1"/>
    <col min="9738" max="9738" width="13.7109375" style="540" customWidth="1"/>
    <col min="9739" max="9739" width="14.42578125" style="540" customWidth="1"/>
    <col min="9740" max="9740" width="11.7109375" style="540" customWidth="1"/>
    <col min="9741" max="9741" width="28.42578125" style="540" customWidth="1"/>
    <col min="9742" max="9742" width="32.7109375" style="540" customWidth="1"/>
    <col min="9743" max="9989" width="8.85546875" style="540"/>
    <col min="9990" max="9990" width="20.140625" style="540" customWidth="1"/>
    <col min="9991" max="9991" width="18.85546875" style="540" customWidth="1"/>
    <col min="9992" max="9992" width="45" style="540" customWidth="1"/>
    <col min="9993" max="9993" width="50.7109375" style="540" customWidth="1"/>
    <col min="9994" max="9994" width="13.7109375" style="540" customWidth="1"/>
    <col min="9995" max="9995" width="14.42578125" style="540" customWidth="1"/>
    <col min="9996" max="9996" width="11.7109375" style="540" customWidth="1"/>
    <col min="9997" max="9997" width="28.42578125" style="540" customWidth="1"/>
    <col min="9998" max="9998" width="32.7109375" style="540" customWidth="1"/>
    <col min="9999" max="10245" width="8.85546875" style="540"/>
    <col min="10246" max="10246" width="20.140625" style="540" customWidth="1"/>
    <col min="10247" max="10247" width="18.85546875" style="540" customWidth="1"/>
    <col min="10248" max="10248" width="45" style="540" customWidth="1"/>
    <col min="10249" max="10249" width="50.7109375" style="540" customWidth="1"/>
    <col min="10250" max="10250" width="13.7109375" style="540" customWidth="1"/>
    <col min="10251" max="10251" width="14.42578125" style="540" customWidth="1"/>
    <col min="10252" max="10252" width="11.7109375" style="540" customWidth="1"/>
    <col min="10253" max="10253" width="28.42578125" style="540" customWidth="1"/>
    <col min="10254" max="10254" width="32.7109375" style="540" customWidth="1"/>
    <col min="10255" max="10501" width="8.85546875" style="540"/>
    <col min="10502" max="10502" width="20.140625" style="540" customWidth="1"/>
    <col min="10503" max="10503" width="18.85546875" style="540" customWidth="1"/>
    <col min="10504" max="10504" width="45" style="540" customWidth="1"/>
    <col min="10505" max="10505" width="50.7109375" style="540" customWidth="1"/>
    <col min="10506" max="10506" width="13.7109375" style="540" customWidth="1"/>
    <col min="10507" max="10507" width="14.42578125" style="540" customWidth="1"/>
    <col min="10508" max="10508" width="11.7109375" style="540" customWidth="1"/>
    <col min="10509" max="10509" width="28.42578125" style="540" customWidth="1"/>
    <col min="10510" max="10510" width="32.7109375" style="540" customWidth="1"/>
    <col min="10511" max="10757" width="8.85546875" style="540"/>
    <col min="10758" max="10758" width="20.140625" style="540" customWidth="1"/>
    <col min="10759" max="10759" width="18.85546875" style="540" customWidth="1"/>
    <col min="10760" max="10760" width="45" style="540" customWidth="1"/>
    <col min="10761" max="10761" width="50.7109375" style="540" customWidth="1"/>
    <col min="10762" max="10762" width="13.7109375" style="540" customWidth="1"/>
    <col min="10763" max="10763" width="14.42578125" style="540" customWidth="1"/>
    <col min="10764" max="10764" width="11.7109375" style="540" customWidth="1"/>
    <col min="10765" max="10765" width="28.42578125" style="540" customWidth="1"/>
    <col min="10766" max="10766" width="32.7109375" style="540" customWidth="1"/>
    <col min="10767" max="11013" width="8.85546875" style="540"/>
    <col min="11014" max="11014" width="20.140625" style="540" customWidth="1"/>
    <col min="11015" max="11015" width="18.85546875" style="540" customWidth="1"/>
    <col min="11016" max="11016" width="45" style="540" customWidth="1"/>
    <col min="11017" max="11017" width="50.7109375" style="540" customWidth="1"/>
    <col min="11018" max="11018" width="13.7109375" style="540" customWidth="1"/>
    <col min="11019" max="11019" width="14.42578125" style="540" customWidth="1"/>
    <col min="11020" max="11020" width="11.7109375" style="540" customWidth="1"/>
    <col min="11021" max="11021" width="28.42578125" style="540" customWidth="1"/>
    <col min="11022" max="11022" width="32.7109375" style="540" customWidth="1"/>
    <col min="11023" max="11269" width="8.85546875" style="540"/>
    <col min="11270" max="11270" width="20.140625" style="540" customWidth="1"/>
    <col min="11271" max="11271" width="18.85546875" style="540" customWidth="1"/>
    <col min="11272" max="11272" width="45" style="540" customWidth="1"/>
    <col min="11273" max="11273" width="50.7109375" style="540" customWidth="1"/>
    <col min="11274" max="11274" width="13.7109375" style="540" customWidth="1"/>
    <col min="11275" max="11275" width="14.42578125" style="540" customWidth="1"/>
    <col min="11276" max="11276" width="11.7109375" style="540" customWidth="1"/>
    <col min="11277" max="11277" width="28.42578125" style="540" customWidth="1"/>
    <col min="11278" max="11278" width="32.7109375" style="540" customWidth="1"/>
    <col min="11279" max="11525" width="8.85546875" style="540"/>
    <col min="11526" max="11526" width="20.140625" style="540" customWidth="1"/>
    <col min="11527" max="11527" width="18.85546875" style="540" customWidth="1"/>
    <col min="11528" max="11528" width="45" style="540" customWidth="1"/>
    <col min="11529" max="11529" width="50.7109375" style="540" customWidth="1"/>
    <col min="11530" max="11530" width="13.7109375" style="540" customWidth="1"/>
    <col min="11531" max="11531" width="14.42578125" style="540" customWidth="1"/>
    <col min="11532" max="11532" width="11.7109375" style="540" customWidth="1"/>
    <col min="11533" max="11533" width="28.42578125" style="540" customWidth="1"/>
    <col min="11534" max="11534" width="32.7109375" style="540" customWidth="1"/>
    <col min="11535" max="11781" width="8.85546875" style="540"/>
    <col min="11782" max="11782" width="20.140625" style="540" customWidth="1"/>
    <col min="11783" max="11783" width="18.85546875" style="540" customWidth="1"/>
    <col min="11784" max="11784" width="45" style="540" customWidth="1"/>
    <col min="11785" max="11785" width="50.7109375" style="540" customWidth="1"/>
    <col min="11786" max="11786" width="13.7109375" style="540" customWidth="1"/>
    <col min="11787" max="11787" width="14.42578125" style="540" customWidth="1"/>
    <col min="11788" max="11788" width="11.7109375" style="540" customWidth="1"/>
    <col min="11789" max="11789" width="28.42578125" style="540" customWidth="1"/>
    <col min="11790" max="11790" width="32.7109375" style="540" customWidth="1"/>
    <col min="11791" max="12037" width="8.85546875" style="540"/>
    <col min="12038" max="12038" width="20.140625" style="540" customWidth="1"/>
    <col min="12039" max="12039" width="18.85546875" style="540" customWidth="1"/>
    <col min="12040" max="12040" width="45" style="540" customWidth="1"/>
    <col min="12041" max="12041" width="50.7109375" style="540" customWidth="1"/>
    <col min="12042" max="12042" width="13.7109375" style="540" customWidth="1"/>
    <col min="12043" max="12043" width="14.42578125" style="540" customWidth="1"/>
    <col min="12044" max="12044" width="11.7109375" style="540" customWidth="1"/>
    <col min="12045" max="12045" width="28.42578125" style="540" customWidth="1"/>
    <col min="12046" max="12046" width="32.7109375" style="540" customWidth="1"/>
    <col min="12047" max="12293" width="8.85546875" style="540"/>
    <col min="12294" max="12294" width="20.140625" style="540" customWidth="1"/>
    <col min="12295" max="12295" width="18.85546875" style="540" customWidth="1"/>
    <col min="12296" max="12296" width="45" style="540" customWidth="1"/>
    <col min="12297" max="12297" width="50.7109375" style="540" customWidth="1"/>
    <col min="12298" max="12298" width="13.7109375" style="540" customWidth="1"/>
    <col min="12299" max="12299" width="14.42578125" style="540" customWidth="1"/>
    <col min="12300" max="12300" width="11.7109375" style="540" customWidth="1"/>
    <col min="12301" max="12301" width="28.42578125" style="540" customWidth="1"/>
    <col min="12302" max="12302" width="32.7109375" style="540" customWidth="1"/>
    <col min="12303" max="12549" width="8.85546875" style="540"/>
    <col min="12550" max="12550" width="20.140625" style="540" customWidth="1"/>
    <col min="12551" max="12551" width="18.85546875" style="540" customWidth="1"/>
    <col min="12552" max="12552" width="45" style="540" customWidth="1"/>
    <col min="12553" max="12553" width="50.7109375" style="540" customWidth="1"/>
    <col min="12554" max="12554" width="13.7109375" style="540" customWidth="1"/>
    <col min="12555" max="12555" width="14.42578125" style="540" customWidth="1"/>
    <col min="12556" max="12556" width="11.7109375" style="540" customWidth="1"/>
    <col min="12557" max="12557" width="28.42578125" style="540" customWidth="1"/>
    <col min="12558" max="12558" width="32.7109375" style="540" customWidth="1"/>
    <col min="12559" max="12805" width="8.85546875" style="540"/>
    <col min="12806" max="12806" width="20.140625" style="540" customWidth="1"/>
    <col min="12807" max="12807" width="18.85546875" style="540" customWidth="1"/>
    <col min="12808" max="12808" width="45" style="540" customWidth="1"/>
    <col min="12809" max="12809" width="50.7109375" style="540" customWidth="1"/>
    <col min="12810" max="12810" width="13.7109375" style="540" customWidth="1"/>
    <col min="12811" max="12811" width="14.42578125" style="540" customWidth="1"/>
    <col min="12812" max="12812" width="11.7109375" style="540" customWidth="1"/>
    <col min="12813" max="12813" width="28.42578125" style="540" customWidth="1"/>
    <col min="12814" max="12814" width="32.7109375" style="540" customWidth="1"/>
    <col min="12815" max="13061" width="8.85546875" style="540"/>
    <col min="13062" max="13062" width="20.140625" style="540" customWidth="1"/>
    <col min="13063" max="13063" width="18.85546875" style="540" customWidth="1"/>
    <col min="13064" max="13064" width="45" style="540" customWidth="1"/>
    <col min="13065" max="13065" width="50.7109375" style="540" customWidth="1"/>
    <col min="13066" max="13066" width="13.7109375" style="540" customWidth="1"/>
    <col min="13067" max="13067" width="14.42578125" style="540" customWidth="1"/>
    <col min="13068" max="13068" width="11.7109375" style="540" customWidth="1"/>
    <col min="13069" max="13069" width="28.42578125" style="540" customWidth="1"/>
    <col min="13070" max="13070" width="32.7109375" style="540" customWidth="1"/>
    <col min="13071" max="13317" width="8.85546875" style="540"/>
    <col min="13318" max="13318" width="20.140625" style="540" customWidth="1"/>
    <col min="13319" max="13319" width="18.85546875" style="540" customWidth="1"/>
    <col min="13320" max="13320" width="45" style="540" customWidth="1"/>
    <col min="13321" max="13321" width="50.7109375" style="540" customWidth="1"/>
    <col min="13322" max="13322" width="13.7109375" style="540" customWidth="1"/>
    <col min="13323" max="13323" width="14.42578125" style="540" customWidth="1"/>
    <col min="13324" max="13324" width="11.7109375" style="540" customWidth="1"/>
    <col min="13325" max="13325" width="28.42578125" style="540" customWidth="1"/>
    <col min="13326" max="13326" width="32.7109375" style="540" customWidth="1"/>
    <col min="13327" max="13573" width="8.85546875" style="540"/>
    <col min="13574" max="13574" width="20.140625" style="540" customWidth="1"/>
    <col min="13575" max="13575" width="18.85546875" style="540" customWidth="1"/>
    <col min="13576" max="13576" width="45" style="540" customWidth="1"/>
    <col min="13577" max="13577" width="50.7109375" style="540" customWidth="1"/>
    <col min="13578" max="13578" width="13.7109375" style="540" customWidth="1"/>
    <col min="13579" max="13579" width="14.42578125" style="540" customWidth="1"/>
    <col min="13580" max="13580" width="11.7109375" style="540" customWidth="1"/>
    <col min="13581" max="13581" width="28.42578125" style="540" customWidth="1"/>
    <col min="13582" max="13582" width="32.7109375" style="540" customWidth="1"/>
    <col min="13583" max="13829" width="8.85546875" style="540"/>
    <col min="13830" max="13830" width="20.140625" style="540" customWidth="1"/>
    <col min="13831" max="13831" width="18.85546875" style="540" customWidth="1"/>
    <col min="13832" max="13832" width="45" style="540" customWidth="1"/>
    <col min="13833" max="13833" width="50.7109375" style="540" customWidth="1"/>
    <col min="13834" max="13834" width="13.7109375" style="540" customWidth="1"/>
    <col min="13835" max="13835" width="14.42578125" style="540" customWidth="1"/>
    <col min="13836" max="13836" width="11.7109375" style="540" customWidth="1"/>
    <col min="13837" max="13837" width="28.42578125" style="540" customWidth="1"/>
    <col min="13838" max="13838" width="32.7109375" style="540" customWidth="1"/>
    <col min="13839" max="14085" width="8.85546875" style="540"/>
    <col min="14086" max="14086" width="20.140625" style="540" customWidth="1"/>
    <col min="14087" max="14087" width="18.85546875" style="540" customWidth="1"/>
    <col min="14088" max="14088" width="45" style="540" customWidth="1"/>
    <col min="14089" max="14089" width="50.7109375" style="540" customWidth="1"/>
    <col min="14090" max="14090" width="13.7109375" style="540" customWidth="1"/>
    <col min="14091" max="14091" width="14.42578125" style="540" customWidth="1"/>
    <col min="14092" max="14092" width="11.7109375" style="540" customWidth="1"/>
    <col min="14093" max="14093" width="28.42578125" style="540" customWidth="1"/>
    <col min="14094" max="14094" width="32.7109375" style="540" customWidth="1"/>
    <col min="14095" max="14341" width="8.85546875" style="540"/>
    <col min="14342" max="14342" width="20.140625" style="540" customWidth="1"/>
    <col min="14343" max="14343" width="18.85546875" style="540" customWidth="1"/>
    <col min="14344" max="14344" width="45" style="540" customWidth="1"/>
    <col min="14345" max="14345" width="50.7109375" style="540" customWidth="1"/>
    <col min="14346" max="14346" width="13.7109375" style="540" customWidth="1"/>
    <col min="14347" max="14347" width="14.42578125" style="540" customWidth="1"/>
    <col min="14348" max="14348" width="11.7109375" style="540" customWidth="1"/>
    <col min="14349" max="14349" width="28.42578125" style="540" customWidth="1"/>
    <col min="14350" max="14350" width="32.7109375" style="540" customWidth="1"/>
    <col min="14351" max="14597" width="8.85546875" style="540"/>
    <col min="14598" max="14598" width="20.140625" style="540" customWidth="1"/>
    <col min="14599" max="14599" width="18.85546875" style="540" customWidth="1"/>
    <col min="14600" max="14600" width="45" style="540" customWidth="1"/>
    <col min="14601" max="14601" width="50.7109375" style="540" customWidth="1"/>
    <col min="14602" max="14602" width="13.7109375" style="540" customWidth="1"/>
    <col min="14603" max="14603" width="14.42578125" style="540" customWidth="1"/>
    <col min="14604" max="14604" width="11.7109375" style="540" customWidth="1"/>
    <col min="14605" max="14605" width="28.42578125" style="540" customWidth="1"/>
    <col min="14606" max="14606" width="32.7109375" style="540" customWidth="1"/>
    <col min="14607" max="14853" width="8.85546875" style="540"/>
    <col min="14854" max="14854" width="20.140625" style="540" customWidth="1"/>
    <col min="14855" max="14855" width="18.85546875" style="540" customWidth="1"/>
    <col min="14856" max="14856" width="45" style="540" customWidth="1"/>
    <col min="14857" max="14857" width="50.7109375" style="540" customWidth="1"/>
    <col min="14858" max="14858" width="13.7109375" style="540" customWidth="1"/>
    <col min="14859" max="14859" width="14.42578125" style="540" customWidth="1"/>
    <col min="14860" max="14860" width="11.7109375" style="540" customWidth="1"/>
    <col min="14861" max="14861" width="28.42578125" style="540" customWidth="1"/>
    <col min="14862" max="14862" width="32.7109375" style="540" customWidth="1"/>
    <col min="14863" max="15109" width="8.85546875" style="540"/>
    <col min="15110" max="15110" width="20.140625" style="540" customWidth="1"/>
    <col min="15111" max="15111" width="18.85546875" style="540" customWidth="1"/>
    <col min="15112" max="15112" width="45" style="540" customWidth="1"/>
    <col min="15113" max="15113" width="50.7109375" style="540" customWidth="1"/>
    <col min="15114" max="15114" width="13.7109375" style="540" customWidth="1"/>
    <col min="15115" max="15115" width="14.42578125" style="540" customWidth="1"/>
    <col min="15116" max="15116" width="11.7109375" style="540" customWidth="1"/>
    <col min="15117" max="15117" width="28.42578125" style="540" customWidth="1"/>
    <col min="15118" max="15118" width="32.7109375" style="540" customWidth="1"/>
    <col min="15119" max="15365" width="8.85546875" style="540"/>
    <col min="15366" max="15366" width="20.140625" style="540" customWidth="1"/>
    <col min="15367" max="15367" width="18.85546875" style="540" customWidth="1"/>
    <col min="15368" max="15368" width="45" style="540" customWidth="1"/>
    <col min="15369" max="15369" width="50.7109375" style="540" customWidth="1"/>
    <col min="15370" max="15370" width="13.7109375" style="540" customWidth="1"/>
    <col min="15371" max="15371" width="14.42578125" style="540" customWidth="1"/>
    <col min="15372" max="15372" width="11.7109375" style="540" customWidth="1"/>
    <col min="15373" max="15373" width="28.42578125" style="540" customWidth="1"/>
    <col min="15374" max="15374" width="32.7109375" style="540" customWidth="1"/>
    <col min="15375" max="15621" width="8.85546875" style="540"/>
    <col min="15622" max="15622" width="20.140625" style="540" customWidth="1"/>
    <col min="15623" max="15623" width="18.85546875" style="540" customWidth="1"/>
    <col min="15624" max="15624" width="45" style="540" customWidth="1"/>
    <col min="15625" max="15625" width="50.7109375" style="540" customWidth="1"/>
    <col min="15626" max="15626" width="13.7109375" style="540" customWidth="1"/>
    <col min="15627" max="15627" width="14.42578125" style="540" customWidth="1"/>
    <col min="15628" max="15628" width="11.7109375" style="540" customWidth="1"/>
    <col min="15629" max="15629" width="28.42578125" style="540" customWidth="1"/>
    <col min="15630" max="15630" width="32.7109375" style="540" customWidth="1"/>
    <col min="15631" max="15877" width="8.85546875" style="540"/>
    <col min="15878" max="15878" width="20.140625" style="540" customWidth="1"/>
    <col min="15879" max="15879" width="18.85546875" style="540" customWidth="1"/>
    <col min="15880" max="15880" width="45" style="540" customWidth="1"/>
    <col min="15881" max="15881" width="50.7109375" style="540" customWidth="1"/>
    <col min="15882" max="15882" width="13.7109375" style="540" customWidth="1"/>
    <col min="15883" max="15883" width="14.42578125" style="540" customWidth="1"/>
    <col min="15884" max="15884" width="11.7109375" style="540" customWidth="1"/>
    <col min="15885" max="15885" width="28.42578125" style="540" customWidth="1"/>
    <col min="15886" max="15886" width="32.7109375" style="540" customWidth="1"/>
    <col min="15887" max="16133" width="8.85546875" style="540"/>
    <col min="16134" max="16134" width="20.140625" style="540" customWidth="1"/>
    <col min="16135" max="16135" width="18.85546875" style="540" customWidth="1"/>
    <col min="16136" max="16136" width="45" style="540" customWidth="1"/>
    <col min="16137" max="16137" width="50.7109375" style="540" customWidth="1"/>
    <col min="16138" max="16138" width="13.7109375" style="540" customWidth="1"/>
    <col min="16139" max="16139" width="14.42578125" style="540" customWidth="1"/>
    <col min="16140" max="16140" width="11.7109375" style="540" customWidth="1"/>
    <col min="16141" max="16141" width="28.42578125" style="540" customWidth="1"/>
    <col min="16142" max="16142" width="32.7109375" style="540" customWidth="1"/>
    <col min="16143" max="16384" width="8.85546875" style="540"/>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551"/>
      <c r="B3" s="551"/>
      <c r="C3" s="552"/>
      <c r="D3" s="551"/>
      <c r="E3" s="551"/>
      <c r="F3" s="551"/>
      <c r="G3" s="551"/>
      <c r="H3" s="551"/>
      <c r="I3" s="551"/>
      <c r="J3" s="551"/>
      <c r="K3" s="551"/>
      <c r="L3" s="551"/>
      <c r="M3" s="551"/>
      <c r="N3" s="551"/>
      <c r="O3" s="551"/>
      <c r="P3" s="551"/>
      <c r="Q3" s="551"/>
      <c r="R3" s="551"/>
      <c r="S3" s="551"/>
      <c r="T3" s="551"/>
      <c r="U3" s="551"/>
      <c r="V3" s="551"/>
      <c r="W3" s="551"/>
    </row>
    <row r="4" spans="1:23" ht="18.95" customHeight="1" x14ac:dyDescent="0.2">
      <c r="A4" s="551"/>
      <c r="B4" s="731" t="s">
        <v>2013</v>
      </c>
      <c r="C4" s="553" t="s">
        <v>1604</v>
      </c>
      <c r="D4" s="716" t="s">
        <v>2151</v>
      </c>
      <c r="E4" s="716"/>
      <c r="F4" s="716"/>
      <c r="G4" s="716"/>
      <c r="H4" s="716"/>
      <c r="I4" s="716"/>
      <c r="J4" s="716"/>
      <c r="K4" s="716"/>
      <c r="L4" s="716"/>
      <c r="M4" s="716"/>
      <c r="N4" s="716"/>
      <c r="O4" s="716"/>
      <c r="P4" s="716"/>
      <c r="Q4" s="716"/>
      <c r="R4" s="716"/>
      <c r="S4" s="716"/>
      <c r="T4" s="716"/>
      <c r="U4" s="716"/>
      <c r="V4" s="716"/>
      <c r="W4" s="716"/>
    </row>
    <row r="5" spans="1:23" ht="18" customHeight="1" x14ac:dyDescent="0.2">
      <c r="A5" s="551"/>
      <c r="B5" s="731"/>
      <c r="C5" s="553" t="s">
        <v>1593</v>
      </c>
      <c r="D5" s="732" t="s">
        <v>2152</v>
      </c>
      <c r="E5" s="733"/>
      <c r="F5" s="733"/>
      <c r="G5" s="733"/>
      <c r="H5" s="733"/>
      <c r="I5" s="733"/>
      <c r="J5" s="733"/>
      <c r="K5" s="733"/>
      <c r="L5" s="733"/>
      <c r="M5" s="733"/>
      <c r="N5" s="733"/>
      <c r="O5" s="733"/>
      <c r="P5" s="733"/>
      <c r="Q5" s="733"/>
      <c r="R5" s="733"/>
      <c r="S5" s="733"/>
      <c r="T5" s="733"/>
      <c r="U5" s="733"/>
      <c r="V5" s="733"/>
      <c r="W5" s="734"/>
    </row>
    <row r="6" spans="1:23" ht="42" customHeight="1" x14ac:dyDescent="0.2">
      <c r="A6" s="551"/>
      <c r="B6" s="692"/>
      <c r="C6" s="553" t="s">
        <v>1459</v>
      </c>
      <c r="D6" s="785" t="s">
        <v>2309</v>
      </c>
      <c r="E6" s="785"/>
      <c r="F6" s="785"/>
      <c r="G6" s="785"/>
      <c r="H6" s="785"/>
      <c r="I6" s="785"/>
      <c r="J6" s="785"/>
      <c r="K6" s="785"/>
      <c r="L6" s="785"/>
      <c r="M6" s="785"/>
      <c r="N6" s="785"/>
      <c r="O6" s="785"/>
      <c r="P6" s="785"/>
      <c r="Q6" s="785"/>
      <c r="R6" s="785"/>
      <c r="S6" s="785"/>
      <c r="T6" s="785"/>
      <c r="U6" s="785"/>
      <c r="V6" s="785"/>
      <c r="W6" s="785"/>
    </row>
    <row r="7" spans="1:23" ht="15" customHeight="1" x14ac:dyDescent="0.2">
      <c r="A7" s="551"/>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s="588" customFormat="1" ht="70.5" customHeight="1" x14ac:dyDescent="0.2">
      <c r="A8" s="478"/>
      <c r="B8" s="553" t="s">
        <v>1272</v>
      </c>
      <c r="C8" s="771" t="s">
        <v>2292</v>
      </c>
      <c r="D8" s="698"/>
      <c r="E8" s="698"/>
      <c r="F8" s="698"/>
      <c r="G8" s="698"/>
      <c r="H8" s="698"/>
      <c r="I8" s="698"/>
      <c r="J8" s="698"/>
      <c r="K8" s="698"/>
      <c r="L8" s="698"/>
      <c r="M8" s="698"/>
      <c r="N8" s="698"/>
      <c r="O8" s="698"/>
      <c r="P8" s="698"/>
      <c r="Q8" s="698"/>
      <c r="R8" s="698"/>
      <c r="S8" s="698"/>
      <c r="T8" s="698"/>
      <c r="U8" s="698"/>
      <c r="V8" s="698"/>
      <c r="W8" s="698"/>
    </row>
    <row r="9" spans="1:23" ht="27.75" customHeight="1" x14ac:dyDescent="0.2">
      <c r="A9" s="551"/>
      <c r="B9" s="553" t="s">
        <v>1273</v>
      </c>
      <c r="C9" s="742" t="s">
        <v>1645</v>
      </c>
      <c r="D9" s="696"/>
      <c r="E9" s="696"/>
      <c r="F9" s="696"/>
      <c r="G9" s="696"/>
      <c r="H9" s="696"/>
      <c r="I9" s="696"/>
      <c r="J9" s="696"/>
      <c r="K9" s="696"/>
      <c r="L9" s="696"/>
      <c r="M9" s="696"/>
      <c r="N9" s="696"/>
      <c r="O9" s="696"/>
      <c r="P9" s="696"/>
      <c r="Q9" s="696"/>
      <c r="R9" s="696"/>
      <c r="S9" s="696"/>
      <c r="T9" s="696"/>
      <c r="U9" s="696"/>
      <c r="V9" s="696"/>
      <c r="W9" s="696"/>
    </row>
    <row r="10" spans="1:23" ht="6.75" customHeight="1" x14ac:dyDescent="0.2">
      <c r="A10" s="551"/>
      <c r="B10" s="554"/>
      <c r="C10" s="554"/>
      <c r="D10" s="551"/>
      <c r="E10" s="551"/>
      <c r="F10" s="551"/>
      <c r="G10" s="551"/>
      <c r="H10" s="551"/>
      <c r="I10" s="551"/>
      <c r="J10" s="551"/>
      <c r="K10" s="551"/>
      <c r="L10" s="551"/>
      <c r="M10" s="551"/>
      <c r="N10" s="551"/>
      <c r="O10" s="551"/>
      <c r="P10" s="551"/>
      <c r="Q10" s="551"/>
      <c r="R10" s="551"/>
      <c r="S10" s="551"/>
      <c r="T10" s="551"/>
      <c r="U10" s="551"/>
      <c r="V10" s="551"/>
      <c r="W10" s="551"/>
    </row>
    <row r="11" spans="1:23" ht="15.95" customHeight="1" x14ac:dyDescent="0.2">
      <c r="A11" s="551"/>
      <c r="B11" s="743" t="s">
        <v>1592</v>
      </c>
      <c r="C11" s="743"/>
      <c r="D11" s="743"/>
      <c r="E11" s="743"/>
      <c r="F11" s="743"/>
      <c r="G11" s="743"/>
      <c r="H11" s="743"/>
      <c r="I11" s="743"/>
      <c r="J11" s="743"/>
      <c r="K11" s="743"/>
      <c r="L11" s="743"/>
      <c r="M11" s="743"/>
      <c r="N11" s="743"/>
      <c r="O11" s="743"/>
      <c r="P11" s="743"/>
      <c r="Q11" s="743"/>
      <c r="R11" s="743"/>
      <c r="S11" s="743"/>
      <c r="T11" s="743"/>
      <c r="U11" s="743"/>
      <c r="V11" s="743"/>
      <c r="W11" s="743"/>
    </row>
    <row r="12" spans="1:23" ht="15.95" customHeight="1" x14ac:dyDescent="0.2">
      <c r="A12" s="551"/>
      <c r="B12" s="594" t="s">
        <v>1276</v>
      </c>
      <c r="C12" s="594" t="s">
        <v>1594</v>
      </c>
      <c r="D12" s="722" t="s">
        <v>1595</v>
      </c>
      <c r="E12" s="722"/>
      <c r="F12" s="722"/>
      <c r="G12" s="722"/>
      <c r="H12" s="722"/>
      <c r="I12" s="722"/>
      <c r="J12" s="722"/>
      <c r="K12" s="722"/>
      <c r="L12" s="722"/>
      <c r="M12" s="722"/>
      <c r="N12" s="722"/>
      <c r="O12" s="722"/>
      <c r="P12" s="722"/>
      <c r="Q12" s="722"/>
      <c r="R12" s="722"/>
      <c r="S12" s="722"/>
      <c r="T12" s="722"/>
      <c r="U12" s="722"/>
      <c r="V12" s="722"/>
      <c r="W12" s="722"/>
    </row>
    <row r="13" spans="1:23" ht="15.95" customHeight="1" x14ac:dyDescent="0.2">
      <c r="A13" s="551"/>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3.25" customHeight="1" x14ac:dyDescent="0.2">
      <c r="A14" s="551"/>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9.5" customHeight="1" x14ac:dyDescent="0.2">
      <c r="A15" s="551"/>
      <c r="B15" s="618" t="s">
        <v>395</v>
      </c>
      <c r="C15" s="556">
        <v>44650</v>
      </c>
      <c r="D15" s="698" t="s">
        <v>2293</v>
      </c>
      <c r="E15" s="698"/>
      <c r="F15" s="698"/>
      <c r="G15" s="698"/>
      <c r="H15" s="698"/>
      <c r="I15" s="698"/>
      <c r="J15" s="698"/>
      <c r="K15" s="698"/>
      <c r="L15" s="698"/>
      <c r="M15" s="698"/>
      <c r="N15" s="698"/>
      <c r="O15" s="698"/>
      <c r="P15" s="698"/>
      <c r="Q15" s="698"/>
      <c r="R15" s="698"/>
      <c r="S15" s="698"/>
      <c r="T15" s="698"/>
      <c r="U15" s="698"/>
      <c r="V15" s="698"/>
      <c r="W15" s="698"/>
    </row>
    <row r="16" spans="1:23" ht="14.25" customHeight="1" x14ac:dyDescent="0.2">
      <c r="A16" s="551"/>
      <c r="B16" s="557"/>
      <c r="C16" s="558"/>
      <c r="D16" s="529"/>
      <c r="E16" s="529"/>
      <c r="F16" s="529"/>
      <c r="G16" s="529"/>
      <c r="H16" s="529"/>
      <c r="I16" s="529"/>
      <c r="J16" s="529"/>
      <c r="K16" s="529"/>
      <c r="L16" s="529"/>
      <c r="M16" s="529"/>
      <c r="N16" s="529"/>
      <c r="O16" s="529"/>
      <c r="P16" s="529"/>
      <c r="Q16" s="529"/>
      <c r="R16" s="529"/>
      <c r="S16" s="529"/>
      <c r="T16" s="529"/>
      <c r="U16" s="529"/>
      <c r="V16" s="529"/>
      <c r="W16" s="529"/>
    </row>
    <row r="17" spans="1:16142" s="588" customFormat="1" ht="234" customHeight="1" x14ac:dyDescent="0.2">
      <c r="A17" s="478"/>
      <c r="B17" s="553" t="s">
        <v>2081</v>
      </c>
      <c r="C17" s="746" t="s">
        <v>2355</v>
      </c>
      <c r="D17" s="746"/>
      <c r="E17" s="746"/>
      <c r="F17" s="746"/>
      <c r="G17" s="746"/>
      <c r="H17" s="746"/>
      <c r="I17" s="746"/>
      <c r="J17" s="746"/>
      <c r="K17" s="746"/>
      <c r="L17" s="746"/>
      <c r="M17" s="746"/>
      <c r="N17" s="746"/>
      <c r="O17" s="746"/>
      <c r="P17" s="746"/>
      <c r="Q17" s="746"/>
      <c r="R17" s="746"/>
      <c r="S17" s="746"/>
      <c r="T17" s="746"/>
      <c r="U17" s="746"/>
      <c r="V17" s="746"/>
      <c r="W17" s="746"/>
    </row>
    <row r="18" spans="1:16142" s="588" customFormat="1" ht="24.95" customHeight="1" x14ac:dyDescent="0.2">
      <c r="A18" s="551"/>
      <c r="B18" s="760" t="s">
        <v>1596</v>
      </c>
      <c r="C18" s="761"/>
      <c r="D18" s="761"/>
      <c r="E18" s="761"/>
      <c r="F18" s="761"/>
      <c r="G18" s="761"/>
      <c r="H18" s="761"/>
      <c r="I18" s="761"/>
      <c r="J18" s="761"/>
      <c r="K18" s="761"/>
      <c r="L18" s="761"/>
      <c r="M18" s="761"/>
      <c r="N18" s="761"/>
      <c r="O18" s="761"/>
      <c r="P18" s="761"/>
      <c r="Q18" s="761"/>
      <c r="R18" s="761"/>
      <c r="S18" s="761"/>
      <c r="T18" s="761"/>
      <c r="U18" s="761"/>
      <c r="V18" s="761"/>
      <c r="W18" s="762"/>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0"/>
      <c r="BJ18" s="540"/>
      <c r="BK18" s="540"/>
      <c r="BL18" s="540"/>
      <c r="BM18" s="540"/>
      <c r="BN18" s="540"/>
      <c r="BO18" s="540"/>
      <c r="BP18" s="540"/>
      <c r="BQ18" s="540"/>
      <c r="BR18" s="540"/>
      <c r="BS18" s="540"/>
      <c r="BT18" s="540"/>
      <c r="BU18" s="540"/>
      <c r="BV18" s="540"/>
      <c r="BW18" s="540"/>
      <c r="BX18" s="540"/>
      <c r="BY18" s="540"/>
      <c r="BZ18" s="540"/>
      <c r="CA18" s="540"/>
      <c r="CB18" s="540"/>
      <c r="CC18" s="540"/>
      <c r="CD18" s="540"/>
      <c r="CE18" s="540"/>
      <c r="CF18" s="540"/>
      <c r="CG18" s="540"/>
      <c r="CH18" s="540"/>
      <c r="CI18" s="540"/>
      <c r="CJ18" s="540"/>
      <c r="CK18" s="540"/>
      <c r="CL18" s="540"/>
      <c r="CM18" s="540"/>
      <c r="CN18" s="540"/>
      <c r="CO18" s="540"/>
      <c r="CP18" s="540"/>
      <c r="CQ18" s="540"/>
      <c r="CR18" s="540"/>
      <c r="CS18" s="540"/>
      <c r="CT18" s="540"/>
      <c r="CU18" s="540"/>
      <c r="CV18" s="540"/>
      <c r="CW18" s="540"/>
      <c r="CX18" s="540"/>
      <c r="CY18" s="540"/>
      <c r="CZ18" s="540"/>
      <c r="DA18" s="540"/>
      <c r="DB18" s="540"/>
      <c r="DC18" s="540"/>
      <c r="DD18" s="540"/>
      <c r="DE18" s="540"/>
      <c r="DF18" s="540"/>
      <c r="DG18" s="540"/>
      <c r="DH18" s="540"/>
      <c r="DI18" s="540"/>
      <c r="DJ18" s="540"/>
      <c r="DK18" s="540"/>
      <c r="DL18" s="540"/>
      <c r="DM18" s="540"/>
      <c r="DN18" s="540"/>
      <c r="DO18" s="540"/>
      <c r="DP18" s="540"/>
      <c r="DQ18" s="540"/>
      <c r="DR18" s="540"/>
      <c r="DS18" s="540"/>
      <c r="DT18" s="540"/>
      <c r="DU18" s="540"/>
      <c r="DV18" s="540"/>
      <c r="DW18" s="540"/>
      <c r="DX18" s="540"/>
      <c r="DY18" s="540"/>
      <c r="DZ18" s="540"/>
      <c r="EA18" s="540"/>
      <c r="EB18" s="540"/>
      <c r="EC18" s="540"/>
      <c r="ED18" s="540"/>
      <c r="EE18" s="540"/>
      <c r="EF18" s="540"/>
      <c r="EG18" s="540"/>
      <c r="EH18" s="540"/>
      <c r="EI18" s="540"/>
      <c r="EJ18" s="540"/>
      <c r="EK18" s="540"/>
      <c r="EL18" s="540"/>
      <c r="EM18" s="540"/>
      <c r="EN18" s="540"/>
      <c r="EO18" s="540"/>
      <c r="EP18" s="540"/>
      <c r="EQ18" s="540"/>
      <c r="ER18" s="540"/>
      <c r="ES18" s="540"/>
      <c r="ET18" s="540"/>
      <c r="EU18" s="540"/>
      <c r="EV18" s="540"/>
      <c r="EW18" s="540"/>
      <c r="EX18" s="540"/>
      <c r="EY18" s="540"/>
      <c r="EZ18" s="540"/>
      <c r="FA18" s="540"/>
      <c r="FB18" s="540"/>
      <c r="FC18" s="540"/>
      <c r="FD18" s="540"/>
      <c r="FE18" s="540"/>
      <c r="FF18" s="540"/>
      <c r="FG18" s="540"/>
      <c r="FH18" s="540"/>
      <c r="FI18" s="540"/>
      <c r="FJ18" s="540"/>
      <c r="FK18" s="540"/>
      <c r="FL18" s="540"/>
      <c r="FM18" s="540"/>
      <c r="FN18" s="540"/>
      <c r="FO18" s="540"/>
      <c r="FP18" s="540"/>
      <c r="FQ18" s="540"/>
      <c r="FR18" s="540"/>
      <c r="FS18" s="540"/>
      <c r="FT18" s="540"/>
      <c r="FU18" s="540"/>
      <c r="FV18" s="540"/>
      <c r="FW18" s="540"/>
      <c r="FX18" s="540"/>
      <c r="FY18" s="540"/>
      <c r="FZ18" s="540"/>
      <c r="GA18" s="540"/>
      <c r="GB18" s="540"/>
      <c r="GC18" s="540"/>
      <c r="GD18" s="540"/>
      <c r="GE18" s="540"/>
      <c r="GF18" s="540"/>
      <c r="GG18" s="540"/>
      <c r="GH18" s="540"/>
      <c r="GI18" s="540"/>
      <c r="GJ18" s="540"/>
      <c r="GK18" s="540"/>
      <c r="GL18" s="540"/>
      <c r="GM18" s="540"/>
      <c r="GN18" s="540"/>
      <c r="GO18" s="540"/>
      <c r="GP18" s="540"/>
      <c r="GQ18" s="540"/>
      <c r="GR18" s="540"/>
      <c r="GS18" s="540"/>
      <c r="GT18" s="540"/>
      <c r="GU18" s="540"/>
      <c r="GV18" s="540"/>
      <c r="GW18" s="540"/>
      <c r="GX18" s="540"/>
      <c r="GY18" s="540"/>
      <c r="GZ18" s="540"/>
      <c r="HA18" s="540"/>
      <c r="HB18" s="540"/>
      <c r="HC18" s="540"/>
      <c r="HD18" s="540"/>
      <c r="HE18" s="540"/>
      <c r="HF18" s="540"/>
      <c r="HG18" s="540"/>
      <c r="HH18" s="540"/>
      <c r="HI18" s="540"/>
      <c r="HJ18" s="540"/>
      <c r="HK18" s="540"/>
      <c r="HL18" s="540"/>
      <c r="HM18" s="540"/>
      <c r="HN18" s="540"/>
      <c r="HO18" s="540"/>
      <c r="HP18" s="540"/>
      <c r="HQ18" s="540"/>
      <c r="HR18" s="540"/>
      <c r="HS18" s="540"/>
      <c r="HT18" s="540"/>
      <c r="HU18" s="540"/>
      <c r="HV18" s="540"/>
      <c r="HW18" s="540"/>
      <c r="HX18" s="540"/>
      <c r="HY18" s="540"/>
      <c r="HZ18" s="540"/>
      <c r="IA18" s="540"/>
      <c r="IB18" s="540"/>
      <c r="IC18" s="540"/>
      <c r="ID18" s="540"/>
      <c r="IE18" s="540"/>
      <c r="IF18" s="540"/>
      <c r="IG18" s="540"/>
      <c r="IH18" s="540"/>
      <c r="II18" s="540"/>
      <c r="IJ18" s="540"/>
      <c r="IK18" s="540"/>
      <c r="IL18" s="540"/>
      <c r="IM18" s="540"/>
      <c r="IN18" s="540"/>
      <c r="IO18" s="540"/>
      <c r="IP18" s="540"/>
      <c r="IQ18" s="540"/>
      <c r="IR18" s="540"/>
      <c r="IS18" s="540"/>
      <c r="IT18" s="540"/>
      <c r="IU18" s="540"/>
      <c r="IV18" s="540"/>
      <c r="IW18" s="540"/>
      <c r="IX18" s="540"/>
      <c r="IY18" s="540"/>
      <c r="IZ18" s="540"/>
      <c r="JA18" s="540"/>
      <c r="JB18" s="540"/>
      <c r="JC18" s="540"/>
      <c r="JD18" s="540"/>
      <c r="JE18" s="540"/>
      <c r="JF18" s="540"/>
      <c r="JG18" s="540"/>
      <c r="JH18" s="540"/>
      <c r="JI18" s="540"/>
      <c r="JJ18" s="540"/>
      <c r="JK18" s="540"/>
      <c r="JL18" s="540"/>
      <c r="JM18" s="540"/>
      <c r="JN18" s="540"/>
      <c r="JO18" s="540"/>
      <c r="JP18" s="540"/>
      <c r="JQ18" s="540"/>
      <c r="JR18" s="540"/>
      <c r="JS18" s="540"/>
      <c r="JT18" s="540"/>
      <c r="JU18" s="540"/>
      <c r="JV18" s="540"/>
      <c r="JW18" s="540"/>
      <c r="JX18" s="540"/>
      <c r="JY18" s="540"/>
      <c r="JZ18" s="540"/>
      <c r="KA18" s="540"/>
      <c r="KB18" s="540"/>
      <c r="KC18" s="540"/>
      <c r="KD18" s="540"/>
      <c r="KE18" s="540"/>
      <c r="KF18" s="540"/>
      <c r="KG18" s="540"/>
      <c r="KH18" s="540"/>
      <c r="KI18" s="540"/>
      <c r="KJ18" s="540"/>
      <c r="KK18" s="540"/>
      <c r="KL18" s="540"/>
      <c r="KM18" s="540"/>
      <c r="KN18" s="540"/>
      <c r="KO18" s="540"/>
      <c r="KP18" s="540"/>
      <c r="KQ18" s="540"/>
      <c r="KR18" s="540"/>
      <c r="KS18" s="540"/>
      <c r="KT18" s="540"/>
      <c r="KU18" s="540"/>
      <c r="KV18" s="540"/>
      <c r="KW18" s="540"/>
      <c r="KX18" s="540"/>
      <c r="KY18" s="540"/>
      <c r="KZ18" s="540"/>
      <c r="LA18" s="540"/>
      <c r="LB18" s="540"/>
      <c r="LC18" s="540"/>
      <c r="LD18" s="540"/>
      <c r="LE18" s="540"/>
      <c r="LF18" s="540"/>
      <c r="LG18" s="540"/>
      <c r="LH18" s="540"/>
      <c r="LI18" s="540"/>
      <c r="LJ18" s="540"/>
      <c r="LK18" s="540"/>
      <c r="LL18" s="540"/>
      <c r="LM18" s="540"/>
      <c r="LN18" s="540"/>
      <c r="LO18" s="540"/>
      <c r="LP18" s="540"/>
      <c r="LQ18" s="540"/>
      <c r="LR18" s="540"/>
      <c r="LS18" s="540"/>
      <c r="LT18" s="540"/>
      <c r="LU18" s="540"/>
      <c r="LV18" s="540"/>
      <c r="LW18" s="540"/>
      <c r="LX18" s="540"/>
      <c r="LY18" s="540"/>
      <c r="LZ18" s="540"/>
      <c r="MA18" s="540"/>
      <c r="MB18" s="540"/>
      <c r="MC18" s="540"/>
      <c r="MD18" s="540"/>
      <c r="ME18" s="540"/>
      <c r="MF18" s="540"/>
      <c r="MG18" s="540"/>
      <c r="MH18" s="540"/>
      <c r="MI18" s="540"/>
      <c r="MJ18" s="540"/>
      <c r="MK18" s="540"/>
      <c r="ML18" s="540"/>
      <c r="MM18" s="540"/>
      <c r="MN18" s="540"/>
      <c r="MO18" s="540"/>
      <c r="MP18" s="540"/>
      <c r="MQ18" s="540"/>
      <c r="MR18" s="540"/>
      <c r="MS18" s="540"/>
      <c r="MT18" s="540"/>
      <c r="MU18" s="540"/>
      <c r="MV18" s="540"/>
      <c r="MW18" s="540"/>
      <c r="MX18" s="540"/>
      <c r="MY18" s="540"/>
      <c r="MZ18" s="540"/>
      <c r="NA18" s="540"/>
      <c r="NB18" s="540"/>
      <c r="NC18" s="540"/>
      <c r="ND18" s="540"/>
      <c r="NE18" s="540"/>
      <c r="NF18" s="540"/>
      <c r="NG18" s="540"/>
      <c r="NH18" s="540"/>
      <c r="NI18" s="540"/>
      <c r="NJ18" s="540"/>
      <c r="NK18" s="540"/>
      <c r="NL18" s="540"/>
      <c r="NM18" s="540"/>
      <c r="NN18" s="540"/>
      <c r="NO18" s="540"/>
      <c r="NP18" s="540"/>
      <c r="NQ18" s="540"/>
      <c r="NR18" s="540"/>
      <c r="NS18" s="540"/>
      <c r="NT18" s="540"/>
      <c r="NU18" s="540"/>
      <c r="NV18" s="540"/>
      <c r="NW18" s="540"/>
      <c r="NX18" s="540"/>
      <c r="NY18" s="540"/>
      <c r="NZ18" s="540"/>
      <c r="OA18" s="540"/>
      <c r="OB18" s="540"/>
      <c r="OC18" s="540"/>
      <c r="OD18" s="540"/>
      <c r="OE18" s="540"/>
      <c r="OF18" s="540"/>
      <c r="OG18" s="540"/>
      <c r="OH18" s="540"/>
      <c r="OI18" s="540"/>
      <c r="OJ18" s="540"/>
      <c r="OK18" s="540"/>
      <c r="OL18" s="540"/>
      <c r="OM18" s="540"/>
      <c r="ON18" s="540"/>
      <c r="OO18" s="540"/>
      <c r="OP18" s="540"/>
      <c r="OQ18" s="540"/>
      <c r="OR18" s="540"/>
      <c r="OS18" s="540"/>
      <c r="OT18" s="540"/>
      <c r="OU18" s="540"/>
      <c r="OV18" s="540"/>
      <c r="OW18" s="540"/>
      <c r="OX18" s="540"/>
      <c r="OY18" s="540"/>
      <c r="OZ18" s="540"/>
      <c r="PA18" s="540"/>
      <c r="PB18" s="540"/>
      <c r="PC18" s="540"/>
      <c r="PD18" s="540"/>
      <c r="PE18" s="540"/>
      <c r="PF18" s="540"/>
      <c r="PG18" s="540"/>
      <c r="PH18" s="540"/>
      <c r="PI18" s="540"/>
      <c r="PJ18" s="540"/>
      <c r="PK18" s="540"/>
      <c r="PL18" s="540"/>
      <c r="PM18" s="540"/>
      <c r="PN18" s="540"/>
      <c r="PO18" s="540"/>
      <c r="PP18" s="540"/>
      <c r="PQ18" s="540"/>
      <c r="PR18" s="540"/>
      <c r="PS18" s="540"/>
      <c r="PT18" s="540"/>
      <c r="PU18" s="540"/>
      <c r="PV18" s="540"/>
      <c r="PW18" s="540"/>
      <c r="PX18" s="540"/>
      <c r="PY18" s="540"/>
      <c r="PZ18" s="540"/>
      <c r="QA18" s="540"/>
      <c r="QB18" s="540"/>
      <c r="QC18" s="540"/>
      <c r="QD18" s="540"/>
      <c r="QE18" s="540"/>
      <c r="QF18" s="540"/>
      <c r="QG18" s="540"/>
      <c r="QH18" s="540"/>
      <c r="QI18" s="540"/>
      <c r="QJ18" s="540"/>
      <c r="QK18" s="540"/>
      <c r="QL18" s="540"/>
      <c r="QM18" s="540"/>
      <c r="QN18" s="540"/>
      <c r="QO18" s="540"/>
      <c r="QP18" s="540"/>
      <c r="QQ18" s="540"/>
      <c r="QR18" s="540"/>
      <c r="QS18" s="540"/>
      <c r="QT18" s="540"/>
      <c r="QU18" s="540"/>
      <c r="QV18" s="540"/>
      <c r="QW18" s="540"/>
      <c r="QX18" s="540"/>
      <c r="QY18" s="540"/>
      <c r="QZ18" s="540"/>
      <c r="RA18" s="540"/>
      <c r="RB18" s="540"/>
      <c r="RC18" s="540"/>
      <c r="RD18" s="540"/>
      <c r="RE18" s="540"/>
      <c r="RF18" s="540"/>
      <c r="RG18" s="540"/>
      <c r="RH18" s="540"/>
      <c r="RI18" s="540"/>
      <c r="RJ18" s="540"/>
      <c r="RK18" s="540"/>
      <c r="RL18" s="540"/>
      <c r="RM18" s="540"/>
      <c r="RN18" s="540"/>
      <c r="RO18" s="540"/>
      <c r="RP18" s="540"/>
      <c r="RQ18" s="540"/>
      <c r="RR18" s="540"/>
      <c r="RS18" s="540"/>
      <c r="RT18" s="540"/>
      <c r="RU18" s="540"/>
      <c r="RV18" s="540"/>
      <c r="RW18" s="540"/>
      <c r="RX18" s="540"/>
      <c r="RY18" s="540"/>
      <c r="RZ18" s="540"/>
      <c r="SA18" s="540"/>
      <c r="SB18" s="540"/>
      <c r="SC18" s="540"/>
      <c r="SD18" s="540"/>
      <c r="SE18" s="540"/>
      <c r="SF18" s="540"/>
      <c r="SG18" s="540"/>
      <c r="SH18" s="540"/>
      <c r="SI18" s="540"/>
      <c r="SJ18" s="540"/>
      <c r="SK18" s="540"/>
      <c r="SL18" s="540"/>
      <c r="SM18" s="540"/>
      <c r="SN18" s="540"/>
      <c r="SO18" s="540"/>
      <c r="SP18" s="540"/>
      <c r="SQ18" s="540"/>
      <c r="SR18" s="540"/>
      <c r="SS18" s="540"/>
      <c r="ST18" s="540"/>
      <c r="SU18" s="540"/>
      <c r="SV18" s="540"/>
      <c r="SW18" s="540"/>
      <c r="SX18" s="540"/>
      <c r="SY18" s="540"/>
      <c r="SZ18" s="540"/>
      <c r="TA18" s="540"/>
      <c r="TB18" s="540"/>
      <c r="TC18" s="540"/>
      <c r="TD18" s="540"/>
      <c r="TE18" s="540"/>
      <c r="TF18" s="540"/>
      <c r="TG18" s="540"/>
      <c r="TH18" s="540"/>
      <c r="TI18" s="540"/>
      <c r="TJ18" s="540"/>
      <c r="TK18" s="540"/>
      <c r="TL18" s="540"/>
      <c r="TM18" s="540"/>
      <c r="TN18" s="540"/>
      <c r="TO18" s="540"/>
      <c r="TP18" s="540"/>
      <c r="TQ18" s="540"/>
      <c r="TR18" s="540"/>
      <c r="TS18" s="540"/>
      <c r="TT18" s="540"/>
      <c r="TU18" s="540"/>
      <c r="TV18" s="540"/>
      <c r="TW18" s="540"/>
      <c r="TX18" s="540"/>
      <c r="TY18" s="540"/>
      <c r="TZ18" s="540"/>
      <c r="UA18" s="540"/>
      <c r="UB18" s="540"/>
      <c r="UC18" s="540"/>
      <c r="UD18" s="540"/>
      <c r="UE18" s="540"/>
      <c r="UF18" s="540"/>
      <c r="UG18" s="540"/>
      <c r="UH18" s="540"/>
      <c r="UI18" s="540"/>
      <c r="UJ18" s="540"/>
      <c r="UK18" s="540"/>
      <c r="UL18" s="540"/>
      <c r="UM18" s="540"/>
      <c r="UN18" s="540"/>
      <c r="UO18" s="540"/>
      <c r="UP18" s="540"/>
      <c r="UQ18" s="540"/>
      <c r="UR18" s="540"/>
      <c r="US18" s="540"/>
      <c r="UT18" s="540"/>
      <c r="UU18" s="540"/>
      <c r="UV18" s="540"/>
      <c r="UW18" s="540"/>
      <c r="UX18" s="540"/>
      <c r="UY18" s="540"/>
      <c r="UZ18" s="540"/>
      <c r="VA18" s="540"/>
      <c r="VB18" s="540"/>
      <c r="VC18" s="540"/>
      <c r="VD18" s="540"/>
      <c r="VE18" s="540"/>
      <c r="VF18" s="540"/>
      <c r="VG18" s="540"/>
      <c r="VH18" s="540"/>
      <c r="VI18" s="540"/>
      <c r="VJ18" s="540"/>
      <c r="VK18" s="540"/>
      <c r="VL18" s="540"/>
      <c r="VM18" s="540"/>
      <c r="VN18" s="540"/>
      <c r="VO18" s="540"/>
      <c r="VP18" s="540"/>
      <c r="VQ18" s="540"/>
      <c r="VR18" s="540"/>
      <c r="VS18" s="540"/>
      <c r="VT18" s="540"/>
      <c r="VU18" s="540"/>
      <c r="VV18" s="540"/>
      <c r="VW18" s="540"/>
      <c r="VX18" s="540"/>
      <c r="VY18" s="540"/>
      <c r="VZ18" s="540"/>
      <c r="WA18" s="540"/>
      <c r="WB18" s="540"/>
      <c r="WC18" s="540"/>
      <c r="WD18" s="540"/>
      <c r="WE18" s="540"/>
      <c r="WF18" s="540"/>
      <c r="WG18" s="540"/>
      <c r="WH18" s="540"/>
      <c r="WI18" s="540"/>
      <c r="WJ18" s="540"/>
      <c r="WK18" s="540"/>
      <c r="WL18" s="540"/>
      <c r="WM18" s="540"/>
      <c r="WN18" s="540"/>
      <c r="WO18" s="540"/>
      <c r="WP18" s="540"/>
      <c r="WQ18" s="540"/>
      <c r="WR18" s="540"/>
      <c r="WS18" s="540"/>
      <c r="WT18" s="540"/>
      <c r="WU18" s="540"/>
      <c r="WV18" s="540"/>
      <c r="WW18" s="540"/>
      <c r="WX18" s="540"/>
      <c r="WY18" s="540"/>
      <c r="WZ18" s="540"/>
      <c r="XA18" s="540"/>
      <c r="XB18" s="540"/>
      <c r="XC18" s="540"/>
      <c r="XD18" s="540"/>
      <c r="XE18" s="540"/>
      <c r="XF18" s="540"/>
      <c r="XG18" s="540"/>
      <c r="XH18" s="540"/>
      <c r="XI18" s="540"/>
      <c r="XJ18" s="540"/>
      <c r="XK18" s="540"/>
      <c r="XL18" s="540"/>
      <c r="XM18" s="540"/>
      <c r="XN18" s="540"/>
      <c r="XO18" s="540"/>
      <c r="XP18" s="540"/>
      <c r="XQ18" s="540"/>
      <c r="XR18" s="540"/>
      <c r="XS18" s="540"/>
      <c r="XT18" s="540"/>
      <c r="XU18" s="540"/>
      <c r="XV18" s="540"/>
      <c r="XW18" s="540"/>
      <c r="XX18" s="540"/>
      <c r="XY18" s="540"/>
      <c r="XZ18" s="540"/>
      <c r="YA18" s="540"/>
      <c r="YB18" s="540"/>
      <c r="YC18" s="540"/>
      <c r="YD18" s="540"/>
      <c r="YE18" s="540"/>
      <c r="YF18" s="540"/>
      <c r="YG18" s="540"/>
      <c r="YH18" s="540"/>
      <c r="YI18" s="540"/>
      <c r="YJ18" s="540"/>
      <c r="YK18" s="540"/>
      <c r="YL18" s="540"/>
      <c r="YM18" s="540"/>
      <c r="YN18" s="540"/>
      <c r="YO18" s="540"/>
      <c r="YP18" s="540"/>
      <c r="YQ18" s="540"/>
      <c r="YR18" s="540"/>
      <c r="YS18" s="540"/>
      <c r="YT18" s="540"/>
      <c r="YU18" s="540"/>
      <c r="YV18" s="540"/>
      <c r="YW18" s="540"/>
      <c r="YX18" s="540"/>
      <c r="YY18" s="540"/>
      <c r="YZ18" s="540"/>
      <c r="ZA18" s="540"/>
      <c r="ZB18" s="540"/>
      <c r="ZC18" s="540"/>
      <c r="ZD18" s="540"/>
      <c r="ZE18" s="540"/>
      <c r="ZF18" s="540"/>
      <c r="ZG18" s="540"/>
      <c r="ZH18" s="540"/>
      <c r="ZI18" s="540"/>
      <c r="ZJ18" s="540"/>
      <c r="ZK18" s="540"/>
      <c r="ZL18" s="540"/>
      <c r="ZM18" s="540"/>
      <c r="ZN18" s="540"/>
      <c r="ZO18" s="540"/>
      <c r="ZP18" s="540"/>
      <c r="ZQ18" s="540"/>
      <c r="ZR18" s="540"/>
      <c r="ZS18" s="540"/>
      <c r="ZT18" s="540"/>
      <c r="ZU18" s="540"/>
      <c r="ZV18" s="540"/>
      <c r="ZW18" s="540"/>
      <c r="ZX18" s="540"/>
      <c r="ZY18" s="540"/>
      <c r="ZZ18" s="540"/>
      <c r="AAA18" s="540"/>
      <c r="AAB18" s="540"/>
      <c r="AAC18" s="540"/>
      <c r="AAD18" s="540"/>
      <c r="AAE18" s="540"/>
      <c r="AAF18" s="540"/>
      <c r="AAG18" s="540"/>
      <c r="AAH18" s="540"/>
      <c r="AAI18" s="540"/>
      <c r="AAJ18" s="540"/>
      <c r="AAK18" s="540"/>
      <c r="AAL18" s="540"/>
      <c r="AAM18" s="540"/>
      <c r="AAN18" s="540"/>
      <c r="AAO18" s="540"/>
      <c r="AAP18" s="540"/>
      <c r="AAQ18" s="540"/>
      <c r="AAR18" s="540"/>
      <c r="AAS18" s="540"/>
      <c r="AAT18" s="540"/>
      <c r="AAU18" s="540"/>
      <c r="AAV18" s="540"/>
      <c r="AAW18" s="540"/>
      <c r="AAX18" s="540"/>
      <c r="AAY18" s="540"/>
      <c r="AAZ18" s="540"/>
      <c r="ABA18" s="540"/>
      <c r="ABB18" s="540"/>
      <c r="ABC18" s="540"/>
      <c r="ABD18" s="540"/>
      <c r="ABE18" s="540"/>
      <c r="ABF18" s="540"/>
      <c r="ABG18" s="540"/>
      <c r="ABH18" s="540"/>
      <c r="ABI18" s="540"/>
      <c r="ABJ18" s="540"/>
      <c r="ABK18" s="540"/>
      <c r="ABL18" s="540"/>
      <c r="ABM18" s="540"/>
      <c r="ABN18" s="540"/>
      <c r="ABO18" s="540"/>
      <c r="ABP18" s="540"/>
      <c r="ABQ18" s="540"/>
      <c r="ABR18" s="540"/>
      <c r="ABS18" s="540"/>
      <c r="ABT18" s="540"/>
      <c r="ABU18" s="540"/>
      <c r="ABV18" s="540"/>
      <c r="ABW18" s="540"/>
      <c r="ABX18" s="540"/>
      <c r="ABY18" s="540"/>
      <c r="ABZ18" s="540"/>
      <c r="ACA18" s="540"/>
      <c r="ACB18" s="540"/>
      <c r="ACC18" s="540"/>
      <c r="ACD18" s="540"/>
      <c r="ACE18" s="540"/>
      <c r="ACF18" s="540"/>
      <c r="ACG18" s="540"/>
      <c r="ACH18" s="540"/>
      <c r="ACI18" s="540"/>
      <c r="ACJ18" s="540"/>
      <c r="ACK18" s="540"/>
      <c r="ACL18" s="540"/>
      <c r="ACM18" s="540"/>
      <c r="ACN18" s="540"/>
      <c r="ACO18" s="540"/>
      <c r="ACP18" s="540"/>
      <c r="ACQ18" s="540"/>
      <c r="ACR18" s="540"/>
      <c r="ACS18" s="540"/>
      <c r="ACT18" s="540"/>
      <c r="ACU18" s="540"/>
      <c r="ACV18" s="540"/>
      <c r="ACW18" s="540"/>
      <c r="ACX18" s="540"/>
      <c r="ACY18" s="540"/>
      <c r="ACZ18" s="540"/>
      <c r="ADA18" s="540"/>
      <c r="ADB18" s="540"/>
      <c r="ADC18" s="540"/>
      <c r="ADD18" s="540"/>
      <c r="ADE18" s="540"/>
      <c r="ADF18" s="540"/>
      <c r="ADG18" s="540"/>
      <c r="ADH18" s="540"/>
      <c r="ADI18" s="540"/>
      <c r="ADJ18" s="540"/>
      <c r="ADK18" s="540"/>
      <c r="ADL18" s="540"/>
      <c r="ADM18" s="540"/>
      <c r="ADN18" s="540"/>
      <c r="ADO18" s="540"/>
      <c r="ADP18" s="540"/>
      <c r="ADQ18" s="540"/>
      <c r="ADR18" s="540"/>
      <c r="ADS18" s="540"/>
      <c r="ADT18" s="540"/>
      <c r="ADU18" s="540"/>
      <c r="ADV18" s="540"/>
      <c r="ADW18" s="540"/>
      <c r="ADX18" s="540"/>
      <c r="ADY18" s="540"/>
      <c r="ADZ18" s="540"/>
      <c r="AEA18" s="540"/>
      <c r="AEB18" s="540"/>
      <c r="AEC18" s="540"/>
      <c r="AED18" s="540"/>
      <c r="AEE18" s="540"/>
      <c r="AEF18" s="540"/>
      <c r="AEG18" s="540"/>
      <c r="AEH18" s="540"/>
      <c r="AEI18" s="540"/>
      <c r="AEJ18" s="540"/>
      <c r="AEK18" s="540"/>
      <c r="AEL18" s="540"/>
      <c r="AEM18" s="540"/>
      <c r="AEN18" s="540"/>
      <c r="AEO18" s="540"/>
      <c r="AEP18" s="540"/>
      <c r="AEQ18" s="540"/>
      <c r="AER18" s="540"/>
      <c r="AES18" s="540"/>
      <c r="AET18" s="540"/>
      <c r="AEU18" s="540"/>
      <c r="AEV18" s="540"/>
      <c r="AEW18" s="540"/>
      <c r="AEX18" s="540"/>
      <c r="AEY18" s="540"/>
      <c r="AEZ18" s="540"/>
      <c r="AFA18" s="540"/>
      <c r="AFB18" s="540"/>
      <c r="AFC18" s="540"/>
      <c r="AFD18" s="540"/>
      <c r="AFE18" s="540"/>
      <c r="AFF18" s="540"/>
      <c r="AFG18" s="540"/>
      <c r="AFH18" s="540"/>
      <c r="AFI18" s="540"/>
      <c r="AFJ18" s="540"/>
      <c r="AFK18" s="540"/>
      <c r="AFL18" s="540"/>
      <c r="AFM18" s="540"/>
      <c r="AFN18" s="540"/>
      <c r="AFO18" s="540"/>
      <c r="AFP18" s="540"/>
      <c r="AFQ18" s="540"/>
      <c r="AFR18" s="540"/>
      <c r="AFS18" s="540"/>
      <c r="AFT18" s="540"/>
      <c r="AFU18" s="540"/>
      <c r="AFV18" s="540"/>
      <c r="AFW18" s="540"/>
      <c r="AFX18" s="540"/>
      <c r="AFY18" s="540"/>
      <c r="AFZ18" s="540"/>
      <c r="AGA18" s="540"/>
      <c r="AGB18" s="540"/>
      <c r="AGC18" s="540"/>
      <c r="AGD18" s="540"/>
      <c r="AGE18" s="540"/>
      <c r="AGF18" s="540"/>
      <c r="AGG18" s="540"/>
      <c r="AGH18" s="540"/>
      <c r="AGI18" s="540"/>
      <c r="AGJ18" s="540"/>
      <c r="AGK18" s="540"/>
      <c r="AGL18" s="540"/>
      <c r="AGM18" s="540"/>
      <c r="AGN18" s="540"/>
      <c r="AGO18" s="540"/>
      <c r="AGP18" s="540"/>
      <c r="AGQ18" s="540"/>
      <c r="AGR18" s="540"/>
      <c r="AGS18" s="540"/>
      <c r="AGT18" s="540"/>
      <c r="AGU18" s="540"/>
      <c r="AGV18" s="540"/>
      <c r="AGW18" s="540"/>
      <c r="AGX18" s="540"/>
      <c r="AGY18" s="540"/>
      <c r="AGZ18" s="540"/>
      <c r="AHA18" s="540"/>
      <c r="AHB18" s="540"/>
      <c r="AHC18" s="540"/>
      <c r="AHD18" s="540"/>
      <c r="AHE18" s="540"/>
      <c r="AHF18" s="540"/>
      <c r="AHG18" s="540"/>
      <c r="AHH18" s="540"/>
      <c r="AHI18" s="540"/>
      <c r="AHJ18" s="540"/>
      <c r="AHK18" s="540"/>
      <c r="AHL18" s="540"/>
      <c r="AHM18" s="540"/>
      <c r="AHN18" s="540"/>
      <c r="AHO18" s="540"/>
      <c r="AHP18" s="540"/>
      <c r="AHQ18" s="540"/>
      <c r="AHR18" s="540"/>
      <c r="AHS18" s="540"/>
      <c r="AHT18" s="540"/>
      <c r="AHU18" s="540"/>
      <c r="AHV18" s="540"/>
      <c r="AHW18" s="540"/>
      <c r="AHX18" s="540"/>
      <c r="AHY18" s="540"/>
      <c r="AHZ18" s="540"/>
      <c r="AIA18" s="540"/>
      <c r="AIB18" s="540"/>
      <c r="AIC18" s="540"/>
      <c r="AID18" s="540"/>
      <c r="AIE18" s="540"/>
      <c r="AIF18" s="540"/>
      <c r="AIG18" s="540"/>
      <c r="AIH18" s="540"/>
      <c r="AII18" s="540"/>
      <c r="AIJ18" s="540"/>
      <c r="AIK18" s="540"/>
      <c r="AIL18" s="540"/>
      <c r="AIM18" s="540"/>
      <c r="AIN18" s="540"/>
      <c r="AIO18" s="540"/>
      <c r="AIP18" s="540"/>
      <c r="AIQ18" s="540"/>
      <c r="AIR18" s="540"/>
      <c r="AIS18" s="540"/>
      <c r="AIT18" s="540"/>
      <c r="AIU18" s="540"/>
      <c r="AIV18" s="540"/>
      <c r="AIW18" s="540"/>
      <c r="AIX18" s="540"/>
      <c r="AIY18" s="540"/>
      <c r="AIZ18" s="540"/>
      <c r="AJA18" s="540"/>
      <c r="AJB18" s="540"/>
      <c r="AJC18" s="540"/>
      <c r="AJD18" s="540"/>
      <c r="AJE18" s="540"/>
      <c r="AJF18" s="540"/>
      <c r="AJG18" s="540"/>
      <c r="AJH18" s="540"/>
      <c r="AJI18" s="540"/>
      <c r="AJJ18" s="540"/>
      <c r="AJK18" s="540"/>
      <c r="AJL18" s="540"/>
      <c r="AJM18" s="540"/>
      <c r="AJN18" s="540"/>
      <c r="AJO18" s="540"/>
      <c r="AJP18" s="540"/>
      <c r="AJQ18" s="540"/>
      <c r="AJR18" s="540"/>
      <c r="AJS18" s="540"/>
      <c r="AJT18" s="540"/>
      <c r="AJU18" s="540"/>
      <c r="AJV18" s="540"/>
      <c r="AJW18" s="540"/>
      <c r="AJX18" s="540"/>
      <c r="AJY18" s="540"/>
      <c r="AJZ18" s="540"/>
      <c r="AKA18" s="540"/>
      <c r="AKB18" s="540"/>
      <c r="AKC18" s="540"/>
      <c r="AKD18" s="540"/>
      <c r="AKE18" s="540"/>
      <c r="AKF18" s="540"/>
      <c r="AKG18" s="540"/>
      <c r="AKH18" s="540"/>
      <c r="AKI18" s="540"/>
      <c r="AKJ18" s="540"/>
      <c r="AKK18" s="540"/>
      <c r="AKL18" s="540"/>
      <c r="AKM18" s="540"/>
      <c r="AKN18" s="540"/>
      <c r="AKO18" s="540"/>
      <c r="AKP18" s="540"/>
      <c r="AKQ18" s="540"/>
      <c r="AKR18" s="540"/>
      <c r="AKS18" s="540"/>
      <c r="AKT18" s="540"/>
      <c r="AKU18" s="540"/>
      <c r="AKV18" s="540"/>
      <c r="AKW18" s="540"/>
      <c r="AKX18" s="540"/>
      <c r="AKY18" s="540"/>
      <c r="AKZ18" s="540"/>
      <c r="ALA18" s="540"/>
      <c r="ALB18" s="540"/>
      <c r="ALC18" s="540"/>
      <c r="ALD18" s="540"/>
      <c r="ALE18" s="540"/>
      <c r="ALF18" s="540"/>
      <c r="ALG18" s="540"/>
      <c r="ALH18" s="540"/>
      <c r="ALI18" s="540"/>
      <c r="ALJ18" s="540"/>
      <c r="ALK18" s="540"/>
      <c r="ALL18" s="540"/>
      <c r="ALM18" s="540"/>
      <c r="ALN18" s="540"/>
      <c r="ALO18" s="540"/>
      <c r="ALP18" s="540"/>
      <c r="ALQ18" s="540"/>
      <c r="ALR18" s="540"/>
      <c r="ALS18" s="540"/>
      <c r="ALT18" s="540"/>
      <c r="ALU18" s="540"/>
      <c r="ALV18" s="540"/>
      <c r="ALW18" s="540"/>
      <c r="ALX18" s="540"/>
      <c r="ALY18" s="540"/>
      <c r="ALZ18" s="540"/>
      <c r="AMA18" s="540"/>
      <c r="AMB18" s="540"/>
      <c r="AMC18" s="540"/>
      <c r="AMD18" s="540"/>
      <c r="AME18" s="540"/>
      <c r="AMF18" s="540"/>
      <c r="AMG18" s="540"/>
      <c r="AMH18" s="540"/>
      <c r="AMI18" s="540"/>
      <c r="AMJ18" s="540"/>
      <c r="AMK18" s="540"/>
      <c r="AML18" s="540"/>
      <c r="AMM18" s="540"/>
      <c r="AMN18" s="540"/>
      <c r="AMO18" s="540"/>
      <c r="AMP18" s="540"/>
      <c r="AMQ18" s="540"/>
      <c r="AMR18" s="540"/>
      <c r="AMS18" s="540"/>
      <c r="AMT18" s="540"/>
      <c r="AMU18" s="540"/>
      <c r="AMV18" s="540"/>
      <c r="AMW18" s="540"/>
      <c r="AMX18" s="540"/>
      <c r="AMY18" s="540"/>
      <c r="AMZ18" s="540"/>
      <c r="ANA18" s="540"/>
      <c r="ANB18" s="540"/>
      <c r="ANC18" s="540"/>
      <c r="AND18" s="540"/>
      <c r="ANE18" s="540"/>
      <c r="ANF18" s="540"/>
      <c r="ANG18" s="540"/>
      <c r="ANH18" s="540"/>
      <c r="ANI18" s="540"/>
      <c r="ANJ18" s="540"/>
      <c r="ANK18" s="540"/>
      <c r="ANL18" s="540"/>
      <c r="ANM18" s="540"/>
      <c r="ANN18" s="540"/>
      <c r="ANO18" s="540"/>
      <c r="ANP18" s="540"/>
      <c r="ANQ18" s="540"/>
      <c r="ANR18" s="540"/>
      <c r="ANS18" s="540"/>
      <c r="ANT18" s="540"/>
      <c r="ANU18" s="540"/>
      <c r="ANV18" s="540"/>
      <c r="ANW18" s="540"/>
      <c r="ANX18" s="540"/>
      <c r="ANY18" s="540"/>
      <c r="ANZ18" s="540"/>
      <c r="AOA18" s="540"/>
      <c r="AOB18" s="540"/>
      <c r="AOC18" s="540"/>
      <c r="AOD18" s="540"/>
      <c r="AOE18" s="540"/>
      <c r="AOF18" s="540"/>
      <c r="AOG18" s="540"/>
      <c r="AOH18" s="540"/>
      <c r="AOI18" s="540"/>
      <c r="AOJ18" s="540"/>
      <c r="AOK18" s="540"/>
      <c r="AOL18" s="540"/>
      <c r="AOM18" s="540"/>
      <c r="AON18" s="540"/>
      <c r="AOO18" s="540"/>
      <c r="AOP18" s="540"/>
      <c r="AOQ18" s="540"/>
      <c r="AOR18" s="540"/>
      <c r="AOS18" s="540"/>
      <c r="AOT18" s="540"/>
      <c r="AOU18" s="540"/>
      <c r="AOV18" s="540"/>
      <c r="AOW18" s="540"/>
      <c r="AOX18" s="540"/>
      <c r="AOY18" s="540"/>
      <c r="AOZ18" s="540"/>
      <c r="APA18" s="540"/>
      <c r="APB18" s="540"/>
      <c r="APC18" s="540"/>
      <c r="APD18" s="540"/>
      <c r="APE18" s="540"/>
      <c r="APF18" s="540"/>
      <c r="APG18" s="540"/>
      <c r="APH18" s="540"/>
      <c r="API18" s="540"/>
      <c r="APJ18" s="540"/>
      <c r="APK18" s="540"/>
      <c r="APL18" s="540"/>
      <c r="APM18" s="540"/>
      <c r="APN18" s="540"/>
      <c r="APO18" s="540"/>
      <c r="APP18" s="540"/>
      <c r="APQ18" s="540"/>
      <c r="APR18" s="540"/>
      <c r="APS18" s="540"/>
      <c r="APT18" s="540"/>
      <c r="APU18" s="540"/>
      <c r="APV18" s="540"/>
      <c r="APW18" s="540"/>
      <c r="APX18" s="540"/>
      <c r="APY18" s="540"/>
      <c r="APZ18" s="540"/>
      <c r="AQA18" s="540"/>
      <c r="AQB18" s="540"/>
      <c r="AQC18" s="540"/>
      <c r="AQD18" s="540"/>
      <c r="AQE18" s="540"/>
      <c r="AQF18" s="540"/>
      <c r="AQG18" s="540"/>
      <c r="AQH18" s="540"/>
      <c r="AQI18" s="540"/>
      <c r="AQJ18" s="540"/>
      <c r="AQK18" s="540"/>
      <c r="AQL18" s="540"/>
      <c r="AQM18" s="540"/>
      <c r="AQN18" s="540"/>
      <c r="AQO18" s="540"/>
      <c r="AQP18" s="540"/>
      <c r="AQQ18" s="540"/>
      <c r="AQR18" s="540"/>
      <c r="AQS18" s="540"/>
      <c r="AQT18" s="540"/>
      <c r="AQU18" s="540"/>
      <c r="AQV18" s="540"/>
      <c r="AQW18" s="540"/>
      <c r="AQX18" s="540"/>
      <c r="AQY18" s="540"/>
      <c r="AQZ18" s="540"/>
      <c r="ARA18" s="540"/>
      <c r="ARB18" s="540"/>
      <c r="ARC18" s="540"/>
      <c r="ARD18" s="540"/>
      <c r="ARE18" s="540"/>
      <c r="ARF18" s="540"/>
      <c r="ARG18" s="540"/>
      <c r="ARH18" s="540"/>
      <c r="ARI18" s="540"/>
      <c r="ARJ18" s="540"/>
      <c r="ARK18" s="540"/>
      <c r="ARL18" s="540"/>
      <c r="ARM18" s="540"/>
      <c r="ARN18" s="540"/>
      <c r="ARO18" s="540"/>
      <c r="ARP18" s="540"/>
      <c r="ARQ18" s="540"/>
      <c r="ARR18" s="540"/>
      <c r="ARS18" s="540"/>
      <c r="ART18" s="540"/>
      <c r="ARU18" s="540"/>
      <c r="ARV18" s="540"/>
      <c r="ARW18" s="540"/>
      <c r="ARX18" s="540"/>
      <c r="ARY18" s="540"/>
      <c r="ARZ18" s="540"/>
      <c r="ASA18" s="540"/>
      <c r="ASB18" s="540"/>
      <c r="ASC18" s="540"/>
      <c r="ASD18" s="540"/>
      <c r="ASE18" s="540"/>
      <c r="ASF18" s="540"/>
      <c r="ASG18" s="540"/>
      <c r="ASH18" s="540"/>
      <c r="ASI18" s="540"/>
      <c r="ASJ18" s="540"/>
      <c r="ASK18" s="540"/>
      <c r="ASL18" s="540"/>
      <c r="ASM18" s="540"/>
      <c r="ASN18" s="540"/>
      <c r="ASO18" s="540"/>
      <c r="ASP18" s="540"/>
      <c r="ASQ18" s="540"/>
      <c r="ASR18" s="540"/>
      <c r="ASS18" s="540"/>
      <c r="AST18" s="540"/>
      <c r="ASU18" s="540"/>
      <c r="ASV18" s="540"/>
      <c r="ASW18" s="540"/>
      <c r="ASX18" s="540"/>
      <c r="ASY18" s="540"/>
      <c r="ASZ18" s="540"/>
      <c r="ATA18" s="540"/>
      <c r="ATB18" s="540"/>
      <c r="ATC18" s="540"/>
      <c r="ATD18" s="540"/>
      <c r="ATE18" s="540"/>
      <c r="ATF18" s="540"/>
      <c r="ATG18" s="540"/>
      <c r="ATH18" s="540"/>
      <c r="ATI18" s="540"/>
      <c r="ATJ18" s="540"/>
      <c r="ATK18" s="540"/>
      <c r="ATL18" s="540"/>
      <c r="ATM18" s="540"/>
      <c r="ATN18" s="540"/>
      <c r="ATO18" s="540"/>
      <c r="ATP18" s="540"/>
      <c r="ATQ18" s="540"/>
      <c r="ATR18" s="540"/>
      <c r="ATS18" s="540"/>
      <c r="ATT18" s="540"/>
      <c r="ATU18" s="540"/>
      <c r="ATV18" s="540"/>
      <c r="ATW18" s="540"/>
      <c r="ATX18" s="540"/>
      <c r="ATY18" s="540"/>
      <c r="ATZ18" s="540"/>
      <c r="AUA18" s="540"/>
      <c r="AUB18" s="540"/>
      <c r="AUC18" s="540"/>
      <c r="AUD18" s="540"/>
      <c r="AUE18" s="540"/>
      <c r="AUF18" s="540"/>
      <c r="AUG18" s="540"/>
      <c r="AUH18" s="540"/>
      <c r="AUI18" s="540"/>
      <c r="AUJ18" s="540"/>
      <c r="AUK18" s="540"/>
      <c r="AUL18" s="540"/>
      <c r="AUM18" s="540"/>
      <c r="AUN18" s="540"/>
      <c r="AUO18" s="540"/>
      <c r="AUP18" s="540"/>
      <c r="AUQ18" s="540"/>
      <c r="AUR18" s="540"/>
      <c r="AUS18" s="540"/>
      <c r="AUT18" s="540"/>
      <c r="AUU18" s="540"/>
      <c r="AUV18" s="540"/>
      <c r="AUW18" s="540"/>
      <c r="AUX18" s="540"/>
      <c r="AUY18" s="540"/>
      <c r="AUZ18" s="540"/>
      <c r="AVA18" s="540"/>
      <c r="AVB18" s="540"/>
      <c r="AVC18" s="540"/>
      <c r="AVD18" s="540"/>
      <c r="AVE18" s="540"/>
      <c r="AVF18" s="540"/>
      <c r="AVG18" s="540"/>
      <c r="AVH18" s="540"/>
      <c r="AVI18" s="540"/>
      <c r="AVJ18" s="540"/>
      <c r="AVK18" s="540"/>
      <c r="AVL18" s="540"/>
      <c r="AVM18" s="540"/>
      <c r="AVN18" s="540"/>
      <c r="AVO18" s="540"/>
      <c r="AVP18" s="540"/>
      <c r="AVQ18" s="540"/>
      <c r="AVR18" s="540"/>
      <c r="AVS18" s="540"/>
      <c r="AVT18" s="540"/>
      <c r="AVU18" s="540"/>
      <c r="AVV18" s="540"/>
      <c r="AVW18" s="540"/>
      <c r="AVX18" s="540"/>
      <c r="AVY18" s="540"/>
      <c r="AVZ18" s="540"/>
      <c r="AWA18" s="540"/>
      <c r="AWB18" s="540"/>
      <c r="AWC18" s="540"/>
      <c r="AWD18" s="540"/>
      <c r="AWE18" s="540"/>
      <c r="AWF18" s="540"/>
      <c r="AWG18" s="540"/>
      <c r="AWH18" s="540"/>
      <c r="AWI18" s="540"/>
      <c r="AWJ18" s="540"/>
      <c r="AWK18" s="540"/>
      <c r="AWL18" s="540"/>
      <c r="AWM18" s="540"/>
      <c r="AWN18" s="540"/>
      <c r="AWO18" s="540"/>
      <c r="AWP18" s="540"/>
      <c r="AWQ18" s="540"/>
      <c r="AWR18" s="540"/>
      <c r="AWS18" s="540"/>
      <c r="AWT18" s="540"/>
      <c r="AWU18" s="540"/>
      <c r="AWV18" s="540"/>
      <c r="AWW18" s="540"/>
      <c r="AWX18" s="540"/>
      <c r="AWY18" s="540"/>
      <c r="AWZ18" s="540"/>
      <c r="AXA18" s="540"/>
      <c r="AXB18" s="540"/>
      <c r="AXC18" s="540"/>
      <c r="AXD18" s="540"/>
      <c r="AXE18" s="540"/>
      <c r="AXF18" s="540"/>
      <c r="AXG18" s="540"/>
      <c r="AXH18" s="540"/>
      <c r="AXI18" s="540"/>
      <c r="AXJ18" s="540"/>
      <c r="AXK18" s="540"/>
      <c r="AXL18" s="540"/>
      <c r="AXM18" s="540"/>
      <c r="AXN18" s="540"/>
      <c r="AXO18" s="540"/>
      <c r="AXP18" s="540"/>
      <c r="AXQ18" s="540"/>
      <c r="AXR18" s="540"/>
      <c r="AXS18" s="540"/>
      <c r="AXT18" s="540"/>
      <c r="AXU18" s="540"/>
      <c r="AXV18" s="540"/>
      <c r="AXW18" s="540"/>
      <c r="AXX18" s="540"/>
      <c r="AXY18" s="540"/>
      <c r="AXZ18" s="540"/>
      <c r="AYA18" s="540"/>
      <c r="AYB18" s="540"/>
      <c r="AYC18" s="540"/>
      <c r="AYD18" s="540"/>
      <c r="AYE18" s="540"/>
      <c r="AYF18" s="540"/>
      <c r="AYG18" s="540"/>
      <c r="AYH18" s="540"/>
      <c r="AYI18" s="540"/>
      <c r="AYJ18" s="540"/>
      <c r="AYK18" s="540"/>
      <c r="AYL18" s="540"/>
      <c r="AYM18" s="540"/>
      <c r="AYN18" s="540"/>
      <c r="AYO18" s="540"/>
      <c r="AYP18" s="540"/>
      <c r="AYQ18" s="540"/>
      <c r="AYR18" s="540"/>
      <c r="AYS18" s="540"/>
      <c r="AYT18" s="540"/>
      <c r="AYU18" s="540"/>
      <c r="AYV18" s="540"/>
      <c r="AYW18" s="540"/>
      <c r="AYX18" s="540"/>
      <c r="AYY18" s="540"/>
      <c r="AYZ18" s="540"/>
      <c r="AZA18" s="540"/>
      <c r="AZB18" s="540"/>
      <c r="AZC18" s="540"/>
      <c r="AZD18" s="540"/>
      <c r="AZE18" s="540"/>
      <c r="AZF18" s="540"/>
      <c r="AZG18" s="540"/>
      <c r="AZH18" s="540"/>
      <c r="AZI18" s="540"/>
      <c r="AZJ18" s="540"/>
      <c r="AZK18" s="540"/>
      <c r="AZL18" s="540"/>
      <c r="AZM18" s="540"/>
      <c r="AZN18" s="540"/>
      <c r="AZO18" s="540"/>
      <c r="AZP18" s="540"/>
      <c r="AZQ18" s="540"/>
      <c r="AZR18" s="540"/>
      <c r="AZS18" s="540"/>
      <c r="AZT18" s="540"/>
      <c r="AZU18" s="540"/>
      <c r="AZV18" s="540"/>
      <c r="AZW18" s="540"/>
      <c r="AZX18" s="540"/>
      <c r="AZY18" s="540"/>
      <c r="AZZ18" s="540"/>
      <c r="BAA18" s="540"/>
      <c r="BAB18" s="540"/>
      <c r="BAC18" s="540"/>
      <c r="BAD18" s="540"/>
      <c r="BAE18" s="540"/>
      <c r="BAF18" s="540"/>
      <c r="BAG18" s="540"/>
      <c r="BAH18" s="540"/>
      <c r="BAI18" s="540"/>
      <c r="BAJ18" s="540"/>
      <c r="BAK18" s="540"/>
      <c r="BAL18" s="540"/>
      <c r="BAM18" s="540"/>
      <c r="BAN18" s="540"/>
      <c r="BAO18" s="540"/>
      <c r="BAP18" s="540"/>
      <c r="BAQ18" s="540"/>
      <c r="BAR18" s="540"/>
      <c r="BAS18" s="540"/>
      <c r="BAT18" s="540"/>
      <c r="BAU18" s="540"/>
      <c r="BAV18" s="540"/>
      <c r="BAW18" s="540"/>
      <c r="BAX18" s="540"/>
      <c r="BAY18" s="540"/>
      <c r="BAZ18" s="540"/>
      <c r="BBA18" s="540"/>
      <c r="BBB18" s="540"/>
      <c r="BBC18" s="540"/>
      <c r="BBD18" s="540"/>
      <c r="BBE18" s="540"/>
      <c r="BBF18" s="540"/>
      <c r="BBG18" s="540"/>
      <c r="BBH18" s="540"/>
      <c r="BBI18" s="540"/>
      <c r="BBJ18" s="540"/>
      <c r="BBK18" s="540"/>
      <c r="BBL18" s="540"/>
      <c r="BBM18" s="540"/>
      <c r="BBN18" s="540"/>
      <c r="BBO18" s="540"/>
      <c r="BBP18" s="540"/>
      <c r="BBQ18" s="540"/>
      <c r="BBR18" s="540"/>
      <c r="BBS18" s="540"/>
      <c r="BBT18" s="540"/>
      <c r="BBU18" s="540"/>
      <c r="BBV18" s="540"/>
      <c r="BBW18" s="540"/>
      <c r="BBX18" s="540"/>
      <c r="BBY18" s="540"/>
      <c r="BBZ18" s="540"/>
      <c r="BCA18" s="540"/>
      <c r="BCB18" s="540"/>
      <c r="BCC18" s="540"/>
      <c r="BCD18" s="540"/>
      <c r="BCE18" s="540"/>
      <c r="BCF18" s="540"/>
      <c r="BCG18" s="540"/>
      <c r="BCH18" s="540"/>
      <c r="BCI18" s="540"/>
      <c r="BCJ18" s="540"/>
      <c r="BCK18" s="540"/>
      <c r="BCL18" s="540"/>
      <c r="BCM18" s="540"/>
      <c r="BCN18" s="540"/>
      <c r="BCO18" s="540"/>
      <c r="BCP18" s="540"/>
      <c r="BCQ18" s="540"/>
      <c r="BCR18" s="540"/>
      <c r="BCS18" s="540"/>
      <c r="BCT18" s="540"/>
      <c r="BCU18" s="540"/>
      <c r="BCV18" s="540"/>
      <c r="BCW18" s="540"/>
      <c r="BCX18" s="540"/>
      <c r="BCY18" s="540"/>
      <c r="BCZ18" s="540"/>
      <c r="BDA18" s="540"/>
      <c r="BDB18" s="540"/>
      <c r="BDC18" s="540"/>
      <c r="BDD18" s="540"/>
      <c r="BDE18" s="540"/>
      <c r="BDF18" s="540"/>
      <c r="BDG18" s="540"/>
      <c r="BDH18" s="540"/>
      <c r="BDI18" s="540"/>
      <c r="BDJ18" s="540"/>
      <c r="BDK18" s="540"/>
      <c r="BDL18" s="540"/>
      <c r="BDM18" s="540"/>
      <c r="BDN18" s="540"/>
      <c r="BDO18" s="540"/>
      <c r="BDP18" s="540"/>
      <c r="BDQ18" s="540"/>
      <c r="BDR18" s="540"/>
      <c r="BDS18" s="540"/>
      <c r="BDT18" s="540"/>
      <c r="BDU18" s="540"/>
      <c r="BDV18" s="540"/>
      <c r="BDW18" s="540"/>
      <c r="BDX18" s="540"/>
      <c r="BDY18" s="540"/>
      <c r="BDZ18" s="540"/>
      <c r="BEA18" s="540"/>
      <c r="BEB18" s="540"/>
      <c r="BEC18" s="540"/>
      <c r="BED18" s="540"/>
      <c r="BEE18" s="540"/>
      <c r="BEF18" s="540"/>
      <c r="BEG18" s="540"/>
      <c r="BEH18" s="540"/>
      <c r="BEI18" s="540"/>
      <c r="BEJ18" s="540"/>
      <c r="BEK18" s="540"/>
      <c r="BEL18" s="540"/>
      <c r="BEM18" s="540"/>
      <c r="BEN18" s="540"/>
      <c r="BEO18" s="540"/>
      <c r="BEP18" s="540"/>
      <c r="BEQ18" s="540"/>
      <c r="BER18" s="540"/>
      <c r="BES18" s="540"/>
      <c r="BET18" s="540"/>
      <c r="BEU18" s="540"/>
      <c r="BEV18" s="540"/>
      <c r="BEW18" s="540"/>
      <c r="BEX18" s="540"/>
      <c r="BEY18" s="540"/>
      <c r="BEZ18" s="540"/>
      <c r="BFA18" s="540"/>
      <c r="BFB18" s="540"/>
      <c r="BFC18" s="540"/>
      <c r="BFD18" s="540"/>
      <c r="BFE18" s="540"/>
      <c r="BFF18" s="540"/>
      <c r="BFG18" s="540"/>
      <c r="BFH18" s="540"/>
      <c r="BFI18" s="540"/>
      <c r="BFJ18" s="540"/>
      <c r="BFK18" s="540"/>
      <c r="BFL18" s="540"/>
      <c r="BFM18" s="540"/>
      <c r="BFN18" s="540"/>
      <c r="BFO18" s="540"/>
      <c r="BFP18" s="540"/>
      <c r="BFQ18" s="540"/>
      <c r="BFR18" s="540"/>
      <c r="BFS18" s="540"/>
      <c r="BFT18" s="540"/>
      <c r="BFU18" s="540"/>
      <c r="BFV18" s="540"/>
      <c r="BFW18" s="540"/>
      <c r="BFX18" s="540"/>
      <c r="BFY18" s="540"/>
      <c r="BFZ18" s="540"/>
      <c r="BGA18" s="540"/>
      <c r="BGB18" s="540"/>
      <c r="BGC18" s="540"/>
      <c r="BGD18" s="540"/>
      <c r="BGE18" s="540"/>
      <c r="BGF18" s="540"/>
      <c r="BGG18" s="540"/>
      <c r="BGH18" s="540"/>
      <c r="BGI18" s="540"/>
      <c r="BGJ18" s="540"/>
      <c r="BGK18" s="540"/>
      <c r="BGL18" s="540"/>
      <c r="BGM18" s="540"/>
      <c r="BGN18" s="540"/>
      <c r="BGO18" s="540"/>
      <c r="BGP18" s="540"/>
      <c r="BGQ18" s="540"/>
      <c r="BGR18" s="540"/>
      <c r="BGS18" s="540"/>
      <c r="BGT18" s="540"/>
      <c r="BGU18" s="540"/>
      <c r="BGV18" s="540"/>
      <c r="BGW18" s="540"/>
      <c r="BGX18" s="540"/>
      <c r="BGY18" s="540"/>
      <c r="BGZ18" s="540"/>
      <c r="BHA18" s="540"/>
      <c r="BHB18" s="540"/>
      <c r="BHC18" s="540"/>
      <c r="BHD18" s="540"/>
      <c r="BHE18" s="540"/>
      <c r="BHF18" s="540"/>
      <c r="BHG18" s="540"/>
      <c r="BHH18" s="540"/>
      <c r="BHI18" s="540"/>
      <c r="BHJ18" s="540"/>
      <c r="BHK18" s="540"/>
      <c r="BHL18" s="540"/>
      <c r="BHM18" s="540"/>
      <c r="BHN18" s="540"/>
      <c r="BHO18" s="540"/>
      <c r="BHP18" s="540"/>
      <c r="BHQ18" s="540"/>
      <c r="BHR18" s="540"/>
      <c r="BHS18" s="540"/>
      <c r="BHT18" s="540"/>
      <c r="BHU18" s="540"/>
      <c r="BHV18" s="540"/>
      <c r="BHW18" s="540"/>
      <c r="BHX18" s="540"/>
      <c r="BHY18" s="540"/>
      <c r="BHZ18" s="540"/>
      <c r="BIA18" s="540"/>
      <c r="BIB18" s="540"/>
      <c r="BIC18" s="540"/>
      <c r="BID18" s="540"/>
      <c r="BIE18" s="540"/>
      <c r="BIF18" s="540"/>
      <c r="BIG18" s="540"/>
      <c r="BIH18" s="540"/>
      <c r="BII18" s="540"/>
      <c r="BIJ18" s="540"/>
      <c r="BIK18" s="540"/>
      <c r="BIL18" s="540"/>
      <c r="BIM18" s="540"/>
      <c r="BIN18" s="540"/>
      <c r="BIO18" s="540"/>
      <c r="BIP18" s="540"/>
      <c r="BIQ18" s="540"/>
      <c r="BIR18" s="540"/>
      <c r="BIS18" s="540"/>
      <c r="BIT18" s="540"/>
      <c r="BIU18" s="540"/>
      <c r="BIV18" s="540"/>
      <c r="BIW18" s="540"/>
      <c r="BIX18" s="540"/>
      <c r="BIY18" s="540"/>
      <c r="BIZ18" s="540"/>
      <c r="BJA18" s="540"/>
      <c r="BJB18" s="540"/>
      <c r="BJC18" s="540"/>
      <c r="BJD18" s="540"/>
      <c r="BJE18" s="540"/>
      <c r="BJF18" s="540"/>
      <c r="BJG18" s="540"/>
      <c r="BJH18" s="540"/>
      <c r="BJI18" s="540"/>
      <c r="BJJ18" s="540"/>
      <c r="BJK18" s="540"/>
      <c r="BJL18" s="540"/>
      <c r="BJM18" s="540"/>
      <c r="BJN18" s="540"/>
      <c r="BJO18" s="540"/>
      <c r="BJP18" s="540"/>
      <c r="BJQ18" s="540"/>
      <c r="BJR18" s="540"/>
      <c r="BJS18" s="540"/>
      <c r="BJT18" s="540"/>
      <c r="BJU18" s="540"/>
      <c r="BJV18" s="540"/>
      <c r="BJW18" s="540"/>
      <c r="BJX18" s="540"/>
      <c r="BJY18" s="540"/>
      <c r="BJZ18" s="540"/>
      <c r="BKA18" s="540"/>
      <c r="BKB18" s="540"/>
      <c r="BKC18" s="540"/>
      <c r="BKD18" s="540"/>
      <c r="BKE18" s="540"/>
      <c r="BKF18" s="540"/>
      <c r="BKG18" s="540"/>
      <c r="BKH18" s="540"/>
      <c r="BKI18" s="540"/>
      <c r="BKJ18" s="540"/>
      <c r="BKK18" s="540"/>
      <c r="BKL18" s="540"/>
      <c r="BKM18" s="540"/>
      <c r="BKN18" s="540"/>
      <c r="BKO18" s="540"/>
      <c r="BKP18" s="540"/>
      <c r="BKQ18" s="540"/>
      <c r="BKR18" s="540"/>
      <c r="BKS18" s="540"/>
      <c r="BKT18" s="540"/>
      <c r="BKU18" s="540"/>
      <c r="BKV18" s="540"/>
      <c r="BKW18" s="540"/>
      <c r="BKX18" s="540"/>
      <c r="BKY18" s="540"/>
      <c r="BKZ18" s="540"/>
      <c r="BLA18" s="540"/>
      <c r="BLB18" s="540"/>
      <c r="BLC18" s="540"/>
      <c r="BLD18" s="540"/>
      <c r="BLE18" s="540"/>
      <c r="BLF18" s="540"/>
      <c r="BLG18" s="540"/>
      <c r="BLH18" s="540"/>
      <c r="BLI18" s="540"/>
      <c r="BLJ18" s="540"/>
      <c r="BLK18" s="540"/>
      <c r="BLL18" s="540"/>
      <c r="BLM18" s="540"/>
      <c r="BLN18" s="540"/>
      <c r="BLO18" s="540"/>
      <c r="BLP18" s="540"/>
      <c r="BLQ18" s="540"/>
      <c r="BLR18" s="540"/>
      <c r="BLS18" s="540"/>
      <c r="BLT18" s="540"/>
      <c r="BLU18" s="540"/>
      <c r="BLV18" s="540"/>
      <c r="BLW18" s="540"/>
      <c r="BLX18" s="540"/>
      <c r="BLY18" s="540"/>
      <c r="BLZ18" s="540"/>
      <c r="BMA18" s="540"/>
      <c r="BMB18" s="540"/>
      <c r="BMC18" s="540"/>
      <c r="BMD18" s="540"/>
      <c r="BME18" s="540"/>
      <c r="BMF18" s="540"/>
      <c r="BMG18" s="540"/>
      <c r="BMH18" s="540"/>
      <c r="BMI18" s="540"/>
      <c r="BMJ18" s="540"/>
      <c r="BMK18" s="540"/>
      <c r="BML18" s="540"/>
      <c r="BMM18" s="540"/>
      <c r="BMN18" s="540"/>
      <c r="BMO18" s="540"/>
      <c r="BMP18" s="540"/>
      <c r="BMQ18" s="540"/>
      <c r="BMR18" s="540"/>
      <c r="BMS18" s="540"/>
      <c r="BMT18" s="540"/>
      <c r="BMU18" s="540"/>
      <c r="BMV18" s="540"/>
      <c r="BMW18" s="540"/>
      <c r="BMX18" s="540"/>
      <c r="BMY18" s="540"/>
      <c r="BMZ18" s="540"/>
      <c r="BNA18" s="540"/>
      <c r="BNB18" s="540"/>
      <c r="BNC18" s="540"/>
      <c r="BND18" s="540"/>
      <c r="BNE18" s="540"/>
      <c r="BNF18" s="540"/>
      <c r="BNG18" s="540"/>
      <c r="BNH18" s="540"/>
      <c r="BNI18" s="540"/>
      <c r="BNJ18" s="540"/>
      <c r="BNK18" s="540"/>
      <c r="BNL18" s="540"/>
      <c r="BNM18" s="540"/>
      <c r="BNN18" s="540"/>
      <c r="BNO18" s="540"/>
      <c r="BNP18" s="540"/>
      <c r="BNQ18" s="540"/>
      <c r="BNR18" s="540"/>
      <c r="BNS18" s="540"/>
      <c r="BNT18" s="540"/>
      <c r="BNU18" s="540"/>
      <c r="BNV18" s="540"/>
      <c r="BNW18" s="540"/>
      <c r="BNX18" s="540"/>
      <c r="BNY18" s="540"/>
      <c r="BNZ18" s="540"/>
      <c r="BOA18" s="540"/>
      <c r="BOB18" s="540"/>
      <c r="BOC18" s="540"/>
      <c r="BOD18" s="540"/>
      <c r="BOE18" s="540"/>
      <c r="BOF18" s="540"/>
      <c r="BOG18" s="540"/>
      <c r="BOH18" s="540"/>
      <c r="BOI18" s="540"/>
      <c r="BOJ18" s="540"/>
      <c r="BOK18" s="540"/>
      <c r="BOL18" s="540"/>
      <c r="BOM18" s="540"/>
      <c r="BON18" s="540"/>
      <c r="BOO18" s="540"/>
      <c r="BOP18" s="540"/>
      <c r="BOQ18" s="540"/>
      <c r="BOR18" s="540"/>
      <c r="BOS18" s="540"/>
      <c r="BOT18" s="540"/>
      <c r="BOU18" s="540"/>
      <c r="BOV18" s="540"/>
      <c r="BOW18" s="540"/>
      <c r="BOX18" s="540"/>
      <c r="BOY18" s="540"/>
      <c r="BOZ18" s="540"/>
      <c r="BPA18" s="540"/>
      <c r="BPB18" s="540"/>
      <c r="BPC18" s="540"/>
      <c r="BPD18" s="540"/>
      <c r="BPE18" s="540"/>
      <c r="BPF18" s="540"/>
      <c r="BPG18" s="540"/>
      <c r="BPH18" s="540"/>
      <c r="BPI18" s="540"/>
      <c r="BPJ18" s="540"/>
      <c r="BPK18" s="540"/>
      <c r="BPL18" s="540"/>
      <c r="BPM18" s="540"/>
      <c r="BPN18" s="540"/>
      <c r="BPO18" s="540"/>
      <c r="BPP18" s="540"/>
      <c r="BPQ18" s="540"/>
      <c r="BPR18" s="540"/>
      <c r="BPS18" s="540"/>
      <c r="BPT18" s="540"/>
      <c r="BPU18" s="540"/>
      <c r="BPV18" s="540"/>
      <c r="BPW18" s="540"/>
      <c r="BPX18" s="540"/>
      <c r="BPY18" s="540"/>
      <c r="BPZ18" s="540"/>
      <c r="BQA18" s="540"/>
      <c r="BQB18" s="540"/>
      <c r="BQC18" s="540"/>
      <c r="BQD18" s="540"/>
      <c r="BQE18" s="540"/>
      <c r="BQF18" s="540"/>
      <c r="BQG18" s="540"/>
      <c r="BQH18" s="540"/>
      <c r="BQI18" s="540"/>
      <c r="BQJ18" s="540"/>
      <c r="BQK18" s="540"/>
      <c r="BQL18" s="540"/>
      <c r="BQM18" s="540"/>
      <c r="BQN18" s="540"/>
      <c r="BQO18" s="540"/>
      <c r="BQP18" s="540"/>
      <c r="BQQ18" s="540"/>
      <c r="BQR18" s="540"/>
      <c r="BQS18" s="540"/>
      <c r="BQT18" s="540"/>
      <c r="BQU18" s="540"/>
      <c r="BQV18" s="540"/>
      <c r="BQW18" s="540"/>
      <c r="BQX18" s="540"/>
      <c r="BQY18" s="540"/>
      <c r="BQZ18" s="540"/>
      <c r="BRA18" s="540"/>
      <c r="BRB18" s="540"/>
      <c r="BRC18" s="540"/>
      <c r="BRD18" s="540"/>
      <c r="BRE18" s="540"/>
      <c r="BRF18" s="540"/>
      <c r="BRG18" s="540"/>
      <c r="BRH18" s="540"/>
      <c r="BRI18" s="540"/>
      <c r="BRJ18" s="540"/>
      <c r="BRK18" s="540"/>
      <c r="BRL18" s="540"/>
      <c r="BRM18" s="540"/>
      <c r="BRN18" s="540"/>
      <c r="BRO18" s="540"/>
      <c r="BRP18" s="540"/>
      <c r="BRQ18" s="540"/>
      <c r="BRR18" s="540"/>
      <c r="BRS18" s="540"/>
      <c r="BRT18" s="540"/>
      <c r="BRU18" s="540"/>
      <c r="BRV18" s="540"/>
      <c r="BRW18" s="540"/>
      <c r="BRX18" s="540"/>
      <c r="BRY18" s="540"/>
      <c r="BRZ18" s="540"/>
      <c r="BSA18" s="540"/>
      <c r="BSB18" s="540"/>
      <c r="BSC18" s="540"/>
      <c r="BSD18" s="540"/>
      <c r="BSE18" s="540"/>
      <c r="BSF18" s="540"/>
      <c r="BSG18" s="540"/>
      <c r="BSH18" s="540"/>
      <c r="BSI18" s="540"/>
      <c r="BSJ18" s="540"/>
      <c r="BSK18" s="540"/>
      <c r="BSL18" s="540"/>
      <c r="BSM18" s="540"/>
      <c r="BSN18" s="540"/>
      <c r="BSO18" s="540"/>
      <c r="BSP18" s="540"/>
      <c r="BSQ18" s="540"/>
      <c r="BSR18" s="540"/>
      <c r="BSS18" s="540"/>
      <c r="BST18" s="540"/>
      <c r="BSU18" s="540"/>
      <c r="BSV18" s="540"/>
      <c r="BSW18" s="540"/>
      <c r="BSX18" s="540"/>
      <c r="BSY18" s="540"/>
      <c r="BSZ18" s="540"/>
      <c r="BTA18" s="540"/>
      <c r="BTB18" s="540"/>
      <c r="BTC18" s="540"/>
      <c r="BTD18" s="540"/>
      <c r="BTE18" s="540"/>
      <c r="BTF18" s="540"/>
      <c r="BTG18" s="540"/>
      <c r="BTH18" s="540"/>
      <c r="BTI18" s="540"/>
      <c r="BTJ18" s="540"/>
      <c r="BTK18" s="540"/>
      <c r="BTL18" s="540"/>
      <c r="BTM18" s="540"/>
      <c r="BTN18" s="540"/>
      <c r="BTO18" s="540"/>
      <c r="BTP18" s="540"/>
      <c r="BTQ18" s="540"/>
      <c r="BTR18" s="540"/>
      <c r="BTS18" s="540"/>
      <c r="BTT18" s="540"/>
      <c r="BTU18" s="540"/>
      <c r="BTV18" s="540"/>
      <c r="BTW18" s="540"/>
      <c r="BTX18" s="540"/>
      <c r="BTY18" s="540"/>
      <c r="BTZ18" s="540"/>
      <c r="BUA18" s="540"/>
      <c r="BUB18" s="540"/>
      <c r="BUC18" s="540"/>
      <c r="BUD18" s="540"/>
      <c r="BUE18" s="540"/>
      <c r="BUF18" s="540"/>
      <c r="BUG18" s="540"/>
      <c r="BUH18" s="540"/>
      <c r="BUI18" s="540"/>
      <c r="BUJ18" s="540"/>
      <c r="BUK18" s="540"/>
      <c r="BUL18" s="540"/>
      <c r="BUM18" s="540"/>
      <c r="BUN18" s="540"/>
      <c r="BUO18" s="540"/>
      <c r="BUP18" s="540"/>
      <c r="BUQ18" s="540"/>
      <c r="BUR18" s="540"/>
      <c r="BUS18" s="540"/>
      <c r="BUT18" s="540"/>
      <c r="BUU18" s="540"/>
      <c r="BUV18" s="540"/>
      <c r="BUW18" s="540"/>
      <c r="BUX18" s="540"/>
      <c r="BUY18" s="540"/>
      <c r="BUZ18" s="540"/>
      <c r="BVA18" s="540"/>
      <c r="BVB18" s="540"/>
      <c r="BVC18" s="540"/>
      <c r="BVD18" s="540"/>
      <c r="BVE18" s="540"/>
      <c r="BVF18" s="540"/>
      <c r="BVG18" s="540"/>
      <c r="BVH18" s="540"/>
      <c r="BVI18" s="540"/>
      <c r="BVJ18" s="540"/>
      <c r="BVK18" s="540"/>
      <c r="BVL18" s="540"/>
      <c r="BVM18" s="540"/>
      <c r="BVN18" s="540"/>
      <c r="BVO18" s="540"/>
      <c r="BVP18" s="540"/>
      <c r="BVQ18" s="540"/>
      <c r="BVR18" s="540"/>
      <c r="BVS18" s="540"/>
      <c r="BVT18" s="540"/>
      <c r="BVU18" s="540"/>
      <c r="BVV18" s="540"/>
      <c r="BVW18" s="540"/>
      <c r="BVX18" s="540"/>
      <c r="BVY18" s="540"/>
      <c r="BVZ18" s="540"/>
      <c r="BWA18" s="540"/>
      <c r="BWB18" s="540"/>
      <c r="BWC18" s="540"/>
      <c r="BWD18" s="540"/>
      <c r="BWE18" s="540"/>
      <c r="BWF18" s="540"/>
      <c r="BWG18" s="540"/>
      <c r="BWH18" s="540"/>
      <c r="BWI18" s="540"/>
      <c r="BWJ18" s="540"/>
      <c r="BWK18" s="540"/>
      <c r="BWL18" s="540"/>
      <c r="BWM18" s="540"/>
      <c r="BWN18" s="540"/>
      <c r="BWO18" s="540"/>
      <c r="BWP18" s="540"/>
      <c r="BWQ18" s="540"/>
      <c r="BWR18" s="540"/>
      <c r="BWS18" s="540"/>
      <c r="BWT18" s="540"/>
      <c r="BWU18" s="540"/>
      <c r="BWV18" s="540"/>
      <c r="BWW18" s="540"/>
      <c r="BWX18" s="540"/>
      <c r="BWY18" s="540"/>
      <c r="BWZ18" s="540"/>
      <c r="BXA18" s="540"/>
      <c r="BXB18" s="540"/>
      <c r="BXC18" s="540"/>
      <c r="BXD18" s="540"/>
      <c r="BXE18" s="540"/>
      <c r="BXF18" s="540"/>
      <c r="BXG18" s="540"/>
      <c r="BXH18" s="540"/>
      <c r="BXI18" s="540"/>
      <c r="BXJ18" s="540"/>
      <c r="BXK18" s="540"/>
      <c r="BXL18" s="540"/>
      <c r="BXM18" s="540"/>
      <c r="BXN18" s="540"/>
      <c r="BXO18" s="540"/>
      <c r="BXP18" s="540"/>
      <c r="BXQ18" s="540"/>
      <c r="BXR18" s="540"/>
      <c r="BXS18" s="540"/>
      <c r="BXT18" s="540"/>
      <c r="BXU18" s="540"/>
      <c r="BXV18" s="540"/>
      <c r="BXW18" s="540"/>
      <c r="BXX18" s="540"/>
      <c r="BXY18" s="540"/>
      <c r="BXZ18" s="540"/>
      <c r="BYA18" s="540"/>
      <c r="BYB18" s="540"/>
      <c r="BYC18" s="540"/>
      <c r="BYD18" s="540"/>
      <c r="BYE18" s="540"/>
      <c r="BYF18" s="540"/>
      <c r="BYG18" s="540"/>
      <c r="BYH18" s="540"/>
      <c r="BYI18" s="540"/>
      <c r="BYJ18" s="540"/>
      <c r="BYK18" s="540"/>
      <c r="BYL18" s="540"/>
      <c r="BYM18" s="540"/>
      <c r="BYN18" s="540"/>
      <c r="BYO18" s="540"/>
      <c r="BYP18" s="540"/>
      <c r="BYQ18" s="540"/>
      <c r="BYR18" s="540"/>
      <c r="BYS18" s="540"/>
      <c r="BYT18" s="540"/>
      <c r="BYU18" s="540"/>
      <c r="BYV18" s="540"/>
      <c r="BYW18" s="540"/>
      <c r="BYX18" s="540"/>
      <c r="BYY18" s="540"/>
      <c r="BYZ18" s="540"/>
      <c r="BZA18" s="540"/>
      <c r="BZB18" s="540"/>
      <c r="BZC18" s="540"/>
      <c r="BZD18" s="540"/>
      <c r="BZE18" s="540"/>
      <c r="BZF18" s="540"/>
      <c r="BZG18" s="540"/>
      <c r="BZH18" s="540"/>
      <c r="BZI18" s="540"/>
      <c r="BZJ18" s="540"/>
      <c r="BZK18" s="540"/>
      <c r="BZL18" s="540"/>
      <c r="BZM18" s="540"/>
      <c r="BZN18" s="540"/>
      <c r="BZO18" s="540"/>
      <c r="BZP18" s="540"/>
      <c r="BZQ18" s="540"/>
      <c r="BZR18" s="540"/>
      <c r="BZS18" s="540"/>
      <c r="BZT18" s="540"/>
      <c r="BZU18" s="540"/>
      <c r="BZV18" s="540"/>
      <c r="BZW18" s="540"/>
      <c r="BZX18" s="540"/>
      <c r="BZY18" s="540"/>
      <c r="BZZ18" s="540"/>
      <c r="CAA18" s="540"/>
      <c r="CAB18" s="540"/>
      <c r="CAC18" s="540"/>
      <c r="CAD18" s="540"/>
      <c r="CAE18" s="540"/>
      <c r="CAF18" s="540"/>
      <c r="CAG18" s="540"/>
      <c r="CAH18" s="540"/>
      <c r="CAI18" s="540"/>
      <c r="CAJ18" s="540"/>
      <c r="CAK18" s="540"/>
      <c r="CAL18" s="540"/>
      <c r="CAM18" s="540"/>
      <c r="CAN18" s="540"/>
      <c r="CAO18" s="540"/>
      <c r="CAP18" s="540"/>
      <c r="CAQ18" s="540"/>
      <c r="CAR18" s="540"/>
      <c r="CAS18" s="540"/>
      <c r="CAT18" s="540"/>
      <c r="CAU18" s="540"/>
      <c r="CAV18" s="540"/>
      <c r="CAW18" s="540"/>
      <c r="CAX18" s="540"/>
      <c r="CAY18" s="540"/>
      <c r="CAZ18" s="540"/>
      <c r="CBA18" s="540"/>
      <c r="CBB18" s="540"/>
      <c r="CBC18" s="540"/>
      <c r="CBD18" s="540"/>
      <c r="CBE18" s="540"/>
      <c r="CBF18" s="540"/>
      <c r="CBG18" s="540"/>
      <c r="CBH18" s="540"/>
      <c r="CBI18" s="540"/>
      <c r="CBJ18" s="540"/>
      <c r="CBK18" s="540"/>
      <c r="CBL18" s="540"/>
      <c r="CBM18" s="540"/>
      <c r="CBN18" s="540"/>
      <c r="CBO18" s="540"/>
      <c r="CBP18" s="540"/>
      <c r="CBQ18" s="540"/>
      <c r="CBR18" s="540"/>
      <c r="CBS18" s="540"/>
      <c r="CBT18" s="540"/>
      <c r="CBU18" s="540"/>
      <c r="CBV18" s="540"/>
      <c r="CBW18" s="540"/>
      <c r="CBX18" s="540"/>
      <c r="CBY18" s="540"/>
      <c r="CBZ18" s="540"/>
      <c r="CCA18" s="540"/>
      <c r="CCB18" s="540"/>
      <c r="CCC18" s="540"/>
      <c r="CCD18" s="540"/>
      <c r="CCE18" s="540"/>
      <c r="CCF18" s="540"/>
      <c r="CCG18" s="540"/>
      <c r="CCH18" s="540"/>
      <c r="CCI18" s="540"/>
      <c r="CCJ18" s="540"/>
      <c r="CCK18" s="540"/>
      <c r="CCL18" s="540"/>
      <c r="CCM18" s="540"/>
      <c r="CCN18" s="540"/>
      <c r="CCO18" s="540"/>
      <c r="CCP18" s="540"/>
      <c r="CCQ18" s="540"/>
      <c r="CCR18" s="540"/>
      <c r="CCS18" s="540"/>
      <c r="CCT18" s="540"/>
      <c r="CCU18" s="540"/>
      <c r="CCV18" s="540"/>
      <c r="CCW18" s="540"/>
      <c r="CCX18" s="540"/>
      <c r="CCY18" s="540"/>
      <c r="CCZ18" s="540"/>
      <c r="CDA18" s="540"/>
      <c r="CDB18" s="540"/>
      <c r="CDC18" s="540"/>
      <c r="CDD18" s="540"/>
      <c r="CDE18" s="540"/>
      <c r="CDF18" s="540"/>
      <c r="CDG18" s="540"/>
      <c r="CDH18" s="540"/>
      <c r="CDI18" s="540"/>
      <c r="CDJ18" s="540"/>
      <c r="CDK18" s="540"/>
      <c r="CDL18" s="540"/>
      <c r="CDM18" s="540"/>
      <c r="CDN18" s="540"/>
      <c r="CDO18" s="540"/>
      <c r="CDP18" s="540"/>
      <c r="CDQ18" s="540"/>
      <c r="CDR18" s="540"/>
      <c r="CDS18" s="540"/>
      <c r="CDT18" s="540"/>
      <c r="CDU18" s="540"/>
      <c r="CDV18" s="540"/>
      <c r="CDW18" s="540"/>
      <c r="CDX18" s="540"/>
      <c r="CDY18" s="540"/>
      <c r="CDZ18" s="540"/>
      <c r="CEA18" s="540"/>
      <c r="CEB18" s="540"/>
      <c r="CEC18" s="540"/>
      <c r="CED18" s="540"/>
      <c r="CEE18" s="540"/>
      <c r="CEF18" s="540"/>
      <c r="CEG18" s="540"/>
      <c r="CEH18" s="540"/>
      <c r="CEI18" s="540"/>
      <c r="CEJ18" s="540"/>
      <c r="CEK18" s="540"/>
      <c r="CEL18" s="540"/>
      <c r="CEM18" s="540"/>
      <c r="CEN18" s="540"/>
      <c r="CEO18" s="540"/>
      <c r="CEP18" s="540"/>
      <c r="CEQ18" s="540"/>
      <c r="CER18" s="540"/>
      <c r="CES18" s="540"/>
      <c r="CET18" s="540"/>
      <c r="CEU18" s="540"/>
      <c r="CEV18" s="540"/>
      <c r="CEW18" s="540"/>
      <c r="CEX18" s="540"/>
      <c r="CEY18" s="540"/>
      <c r="CEZ18" s="540"/>
      <c r="CFA18" s="540"/>
      <c r="CFB18" s="540"/>
      <c r="CFC18" s="540"/>
      <c r="CFD18" s="540"/>
      <c r="CFE18" s="540"/>
      <c r="CFF18" s="540"/>
      <c r="CFG18" s="540"/>
      <c r="CFH18" s="540"/>
      <c r="CFI18" s="540"/>
      <c r="CFJ18" s="540"/>
      <c r="CFK18" s="540"/>
      <c r="CFL18" s="540"/>
      <c r="CFM18" s="540"/>
      <c r="CFN18" s="540"/>
      <c r="CFO18" s="540"/>
      <c r="CFP18" s="540"/>
      <c r="CFQ18" s="540"/>
      <c r="CFR18" s="540"/>
      <c r="CFS18" s="540"/>
      <c r="CFT18" s="540"/>
      <c r="CFU18" s="540"/>
      <c r="CFV18" s="540"/>
      <c r="CFW18" s="540"/>
      <c r="CFX18" s="540"/>
      <c r="CFY18" s="540"/>
      <c r="CFZ18" s="540"/>
      <c r="CGA18" s="540"/>
      <c r="CGB18" s="540"/>
      <c r="CGC18" s="540"/>
      <c r="CGD18" s="540"/>
      <c r="CGE18" s="540"/>
      <c r="CGF18" s="540"/>
      <c r="CGG18" s="540"/>
      <c r="CGH18" s="540"/>
      <c r="CGI18" s="540"/>
      <c r="CGJ18" s="540"/>
      <c r="CGK18" s="540"/>
      <c r="CGL18" s="540"/>
      <c r="CGM18" s="540"/>
      <c r="CGN18" s="540"/>
      <c r="CGO18" s="540"/>
      <c r="CGP18" s="540"/>
      <c r="CGQ18" s="540"/>
      <c r="CGR18" s="540"/>
      <c r="CGS18" s="540"/>
      <c r="CGT18" s="540"/>
      <c r="CGU18" s="540"/>
      <c r="CGV18" s="540"/>
      <c r="CGW18" s="540"/>
      <c r="CGX18" s="540"/>
      <c r="CGY18" s="540"/>
      <c r="CGZ18" s="540"/>
      <c r="CHA18" s="540"/>
      <c r="CHB18" s="540"/>
      <c r="CHC18" s="540"/>
      <c r="CHD18" s="540"/>
      <c r="CHE18" s="540"/>
      <c r="CHF18" s="540"/>
      <c r="CHG18" s="540"/>
      <c r="CHH18" s="540"/>
      <c r="CHI18" s="540"/>
      <c r="CHJ18" s="540"/>
      <c r="CHK18" s="540"/>
      <c r="CHL18" s="540"/>
      <c r="CHM18" s="540"/>
      <c r="CHN18" s="540"/>
      <c r="CHO18" s="540"/>
      <c r="CHP18" s="540"/>
      <c r="CHQ18" s="540"/>
      <c r="CHR18" s="540"/>
      <c r="CHS18" s="540"/>
      <c r="CHT18" s="540"/>
      <c r="CHU18" s="540"/>
      <c r="CHV18" s="540"/>
      <c r="CHW18" s="540"/>
      <c r="CHX18" s="540"/>
      <c r="CHY18" s="540"/>
      <c r="CHZ18" s="540"/>
      <c r="CIA18" s="540"/>
      <c r="CIB18" s="540"/>
      <c r="CIC18" s="540"/>
      <c r="CID18" s="540"/>
      <c r="CIE18" s="540"/>
      <c r="CIF18" s="540"/>
      <c r="CIG18" s="540"/>
      <c r="CIH18" s="540"/>
      <c r="CII18" s="540"/>
      <c r="CIJ18" s="540"/>
      <c r="CIK18" s="540"/>
      <c r="CIL18" s="540"/>
      <c r="CIM18" s="540"/>
      <c r="CIN18" s="540"/>
      <c r="CIO18" s="540"/>
      <c r="CIP18" s="540"/>
      <c r="CIQ18" s="540"/>
      <c r="CIR18" s="540"/>
      <c r="CIS18" s="540"/>
      <c r="CIT18" s="540"/>
      <c r="CIU18" s="540"/>
      <c r="CIV18" s="540"/>
      <c r="CIW18" s="540"/>
      <c r="CIX18" s="540"/>
      <c r="CIY18" s="540"/>
      <c r="CIZ18" s="540"/>
      <c r="CJA18" s="540"/>
      <c r="CJB18" s="540"/>
      <c r="CJC18" s="540"/>
      <c r="CJD18" s="540"/>
      <c r="CJE18" s="540"/>
      <c r="CJF18" s="540"/>
      <c r="CJG18" s="540"/>
      <c r="CJH18" s="540"/>
      <c r="CJI18" s="540"/>
      <c r="CJJ18" s="540"/>
      <c r="CJK18" s="540"/>
      <c r="CJL18" s="540"/>
      <c r="CJM18" s="540"/>
      <c r="CJN18" s="540"/>
      <c r="CJO18" s="540"/>
      <c r="CJP18" s="540"/>
      <c r="CJQ18" s="540"/>
      <c r="CJR18" s="540"/>
      <c r="CJS18" s="540"/>
      <c r="CJT18" s="540"/>
      <c r="CJU18" s="540"/>
      <c r="CJV18" s="540"/>
      <c r="CJW18" s="540"/>
      <c r="CJX18" s="540"/>
      <c r="CJY18" s="540"/>
      <c r="CJZ18" s="540"/>
      <c r="CKA18" s="540"/>
      <c r="CKB18" s="540"/>
      <c r="CKC18" s="540"/>
      <c r="CKD18" s="540"/>
      <c r="CKE18" s="540"/>
      <c r="CKF18" s="540"/>
      <c r="CKG18" s="540"/>
      <c r="CKH18" s="540"/>
      <c r="CKI18" s="540"/>
      <c r="CKJ18" s="540"/>
      <c r="CKK18" s="540"/>
      <c r="CKL18" s="540"/>
      <c r="CKM18" s="540"/>
      <c r="CKN18" s="540"/>
      <c r="CKO18" s="540"/>
      <c r="CKP18" s="540"/>
      <c r="CKQ18" s="540"/>
      <c r="CKR18" s="540"/>
      <c r="CKS18" s="540"/>
      <c r="CKT18" s="540"/>
      <c r="CKU18" s="540"/>
      <c r="CKV18" s="540"/>
      <c r="CKW18" s="540"/>
      <c r="CKX18" s="540"/>
      <c r="CKY18" s="540"/>
      <c r="CKZ18" s="540"/>
      <c r="CLA18" s="540"/>
      <c r="CLB18" s="540"/>
      <c r="CLC18" s="540"/>
      <c r="CLD18" s="540"/>
      <c r="CLE18" s="540"/>
      <c r="CLF18" s="540"/>
      <c r="CLG18" s="540"/>
      <c r="CLH18" s="540"/>
      <c r="CLI18" s="540"/>
      <c r="CLJ18" s="540"/>
      <c r="CLK18" s="540"/>
      <c r="CLL18" s="540"/>
      <c r="CLM18" s="540"/>
      <c r="CLN18" s="540"/>
      <c r="CLO18" s="540"/>
      <c r="CLP18" s="540"/>
      <c r="CLQ18" s="540"/>
      <c r="CLR18" s="540"/>
      <c r="CLS18" s="540"/>
      <c r="CLT18" s="540"/>
      <c r="CLU18" s="540"/>
      <c r="CLV18" s="540"/>
      <c r="CLW18" s="540"/>
      <c r="CLX18" s="540"/>
      <c r="CLY18" s="540"/>
      <c r="CLZ18" s="540"/>
      <c r="CMA18" s="540"/>
      <c r="CMB18" s="540"/>
      <c r="CMC18" s="540"/>
      <c r="CMD18" s="540"/>
      <c r="CME18" s="540"/>
      <c r="CMF18" s="540"/>
      <c r="CMG18" s="540"/>
      <c r="CMH18" s="540"/>
      <c r="CMI18" s="540"/>
      <c r="CMJ18" s="540"/>
      <c r="CMK18" s="540"/>
      <c r="CML18" s="540"/>
      <c r="CMM18" s="540"/>
      <c r="CMN18" s="540"/>
      <c r="CMO18" s="540"/>
      <c r="CMP18" s="540"/>
      <c r="CMQ18" s="540"/>
      <c r="CMR18" s="540"/>
      <c r="CMS18" s="540"/>
      <c r="CMT18" s="540"/>
      <c r="CMU18" s="540"/>
      <c r="CMV18" s="540"/>
      <c r="CMW18" s="540"/>
      <c r="CMX18" s="540"/>
      <c r="CMY18" s="540"/>
      <c r="CMZ18" s="540"/>
      <c r="CNA18" s="540"/>
      <c r="CNB18" s="540"/>
      <c r="CNC18" s="540"/>
      <c r="CND18" s="540"/>
      <c r="CNE18" s="540"/>
      <c r="CNF18" s="540"/>
      <c r="CNG18" s="540"/>
      <c r="CNH18" s="540"/>
      <c r="CNI18" s="540"/>
      <c r="CNJ18" s="540"/>
      <c r="CNK18" s="540"/>
      <c r="CNL18" s="540"/>
      <c r="CNM18" s="540"/>
      <c r="CNN18" s="540"/>
      <c r="CNO18" s="540"/>
      <c r="CNP18" s="540"/>
      <c r="CNQ18" s="540"/>
      <c r="CNR18" s="540"/>
      <c r="CNS18" s="540"/>
      <c r="CNT18" s="540"/>
      <c r="CNU18" s="540"/>
      <c r="CNV18" s="540"/>
      <c r="CNW18" s="540"/>
      <c r="CNX18" s="540"/>
      <c r="CNY18" s="540"/>
      <c r="CNZ18" s="540"/>
      <c r="COA18" s="540"/>
      <c r="COB18" s="540"/>
      <c r="COC18" s="540"/>
      <c r="COD18" s="540"/>
      <c r="COE18" s="540"/>
      <c r="COF18" s="540"/>
      <c r="COG18" s="540"/>
      <c r="COH18" s="540"/>
      <c r="COI18" s="540"/>
      <c r="COJ18" s="540"/>
      <c r="COK18" s="540"/>
      <c r="COL18" s="540"/>
      <c r="COM18" s="540"/>
      <c r="CON18" s="540"/>
      <c r="COO18" s="540"/>
      <c r="COP18" s="540"/>
      <c r="COQ18" s="540"/>
      <c r="COR18" s="540"/>
      <c r="COS18" s="540"/>
      <c r="COT18" s="540"/>
      <c r="COU18" s="540"/>
      <c r="COV18" s="540"/>
      <c r="COW18" s="540"/>
      <c r="COX18" s="540"/>
      <c r="COY18" s="540"/>
      <c r="COZ18" s="540"/>
      <c r="CPA18" s="540"/>
      <c r="CPB18" s="540"/>
      <c r="CPC18" s="540"/>
      <c r="CPD18" s="540"/>
      <c r="CPE18" s="540"/>
      <c r="CPF18" s="540"/>
      <c r="CPG18" s="540"/>
      <c r="CPH18" s="540"/>
      <c r="CPI18" s="540"/>
      <c r="CPJ18" s="540"/>
      <c r="CPK18" s="540"/>
      <c r="CPL18" s="540"/>
      <c r="CPM18" s="540"/>
      <c r="CPN18" s="540"/>
      <c r="CPO18" s="540"/>
      <c r="CPP18" s="540"/>
      <c r="CPQ18" s="540"/>
      <c r="CPR18" s="540"/>
      <c r="CPS18" s="540"/>
      <c r="CPT18" s="540"/>
      <c r="CPU18" s="540"/>
      <c r="CPV18" s="540"/>
      <c r="CPW18" s="540"/>
      <c r="CPX18" s="540"/>
      <c r="CPY18" s="540"/>
      <c r="CPZ18" s="540"/>
      <c r="CQA18" s="540"/>
      <c r="CQB18" s="540"/>
      <c r="CQC18" s="540"/>
      <c r="CQD18" s="540"/>
      <c r="CQE18" s="540"/>
      <c r="CQF18" s="540"/>
      <c r="CQG18" s="540"/>
      <c r="CQH18" s="540"/>
      <c r="CQI18" s="540"/>
      <c r="CQJ18" s="540"/>
      <c r="CQK18" s="540"/>
      <c r="CQL18" s="540"/>
      <c r="CQM18" s="540"/>
      <c r="CQN18" s="540"/>
      <c r="CQO18" s="540"/>
      <c r="CQP18" s="540"/>
      <c r="CQQ18" s="540"/>
      <c r="CQR18" s="540"/>
      <c r="CQS18" s="540"/>
      <c r="CQT18" s="540"/>
      <c r="CQU18" s="540"/>
      <c r="CQV18" s="540"/>
      <c r="CQW18" s="540"/>
      <c r="CQX18" s="540"/>
      <c r="CQY18" s="540"/>
      <c r="CQZ18" s="540"/>
      <c r="CRA18" s="540"/>
      <c r="CRB18" s="540"/>
      <c r="CRC18" s="540"/>
      <c r="CRD18" s="540"/>
      <c r="CRE18" s="540"/>
      <c r="CRF18" s="540"/>
      <c r="CRG18" s="540"/>
      <c r="CRH18" s="540"/>
      <c r="CRI18" s="540"/>
      <c r="CRJ18" s="540"/>
      <c r="CRK18" s="540"/>
      <c r="CRL18" s="540"/>
      <c r="CRM18" s="540"/>
      <c r="CRN18" s="540"/>
      <c r="CRO18" s="540"/>
      <c r="CRP18" s="540"/>
      <c r="CRQ18" s="540"/>
      <c r="CRR18" s="540"/>
      <c r="CRS18" s="540"/>
      <c r="CRT18" s="540"/>
      <c r="CRU18" s="540"/>
      <c r="CRV18" s="540"/>
      <c r="CRW18" s="540"/>
      <c r="CRX18" s="540"/>
      <c r="CRY18" s="540"/>
      <c r="CRZ18" s="540"/>
      <c r="CSA18" s="540"/>
      <c r="CSB18" s="540"/>
      <c r="CSC18" s="540"/>
      <c r="CSD18" s="540"/>
      <c r="CSE18" s="540"/>
      <c r="CSF18" s="540"/>
      <c r="CSG18" s="540"/>
      <c r="CSH18" s="540"/>
      <c r="CSI18" s="540"/>
      <c r="CSJ18" s="540"/>
      <c r="CSK18" s="540"/>
      <c r="CSL18" s="540"/>
      <c r="CSM18" s="540"/>
      <c r="CSN18" s="540"/>
      <c r="CSO18" s="540"/>
      <c r="CSP18" s="540"/>
      <c r="CSQ18" s="540"/>
      <c r="CSR18" s="540"/>
      <c r="CSS18" s="540"/>
      <c r="CST18" s="540"/>
      <c r="CSU18" s="540"/>
      <c r="CSV18" s="540"/>
      <c r="CSW18" s="540"/>
      <c r="CSX18" s="540"/>
      <c r="CSY18" s="540"/>
      <c r="CSZ18" s="540"/>
      <c r="CTA18" s="540"/>
      <c r="CTB18" s="540"/>
      <c r="CTC18" s="540"/>
      <c r="CTD18" s="540"/>
      <c r="CTE18" s="540"/>
      <c r="CTF18" s="540"/>
      <c r="CTG18" s="540"/>
      <c r="CTH18" s="540"/>
      <c r="CTI18" s="540"/>
      <c r="CTJ18" s="540"/>
      <c r="CTK18" s="540"/>
      <c r="CTL18" s="540"/>
      <c r="CTM18" s="540"/>
      <c r="CTN18" s="540"/>
      <c r="CTO18" s="540"/>
      <c r="CTP18" s="540"/>
      <c r="CTQ18" s="540"/>
      <c r="CTR18" s="540"/>
      <c r="CTS18" s="540"/>
      <c r="CTT18" s="540"/>
      <c r="CTU18" s="540"/>
      <c r="CTV18" s="540"/>
      <c r="CTW18" s="540"/>
      <c r="CTX18" s="540"/>
      <c r="CTY18" s="540"/>
      <c r="CTZ18" s="540"/>
      <c r="CUA18" s="540"/>
      <c r="CUB18" s="540"/>
      <c r="CUC18" s="540"/>
      <c r="CUD18" s="540"/>
      <c r="CUE18" s="540"/>
      <c r="CUF18" s="540"/>
      <c r="CUG18" s="540"/>
      <c r="CUH18" s="540"/>
      <c r="CUI18" s="540"/>
      <c r="CUJ18" s="540"/>
      <c r="CUK18" s="540"/>
      <c r="CUL18" s="540"/>
      <c r="CUM18" s="540"/>
      <c r="CUN18" s="540"/>
      <c r="CUO18" s="540"/>
      <c r="CUP18" s="540"/>
      <c r="CUQ18" s="540"/>
      <c r="CUR18" s="540"/>
      <c r="CUS18" s="540"/>
      <c r="CUT18" s="540"/>
      <c r="CUU18" s="540"/>
      <c r="CUV18" s="540"/>
      <c r="CUW18" s="540"/>
      <c r="CUX18" s="540"/>
      <c r="CUY18" s="540"/>
      <c r="CUZ18" s="540"/>
      <c r="CVA18" s="540"/>
      <c r="CVB18" s="540"/>
      <c r="CVC18" s="540"/>
      <c r="CVD18" s="540"/>
      <c r="CVE18" s="540"/>
      <c r="CVF18" s="540"/>
      <c r="CVG18" s="540"/>
      <c r="CVH18" s="540"/>
      <c r="CVI18" s="540"/>
      <c r="CVJ18" s="540"/>
      <c r="CVK18" s="540"/>
      <c r="CVL18" s="540"/>
      <c r="CVM18" s="540"/>
      <c r="CVN18" s="540"/>
      <c r="CVO18" s="540"/>
      <c r="CVP18" s="540"/>
      <c r="CVQ18" s="540"/>
      <c r="CVR18" s="540"/>
      <c r="CVS18" s="540"/>
      <c r="CVT18" s="540"/>
      <c r="CVU18" s="540"/>
      <c r="CVV18" s="540"/>
      <c r="CVW18" s="540"/>
      <c r="CVX18" s="540"/>
      <c r="CVY18" s="540"/>
      <c r="CVZ18" s="540"/>
      <c r="CWA18" s="540"/>
      <c r="CWB18" s="540"/>
      <c r="CWC18" s="540"/>
      <c r="CWD18" s="540"/>
      <c r="CWE18" s="540"/>
      <c r="CWF18" s="540"/>
      <c r="CWG18" s="540"/>
      <c r="CWH18" s="540"/>
      <c r="CWI18" s="540"/>
      <c r="CWJ18" s="540"/>
      <c r="CWK18" s="540"/>
      <c r="CWL18" s="540"/>
      <c r="CWM18" s="540"/>
      <c r="CWN18" s="540"/>
      <c r="CWO18" s="540"/>
      <c r="CWP18" s="540"/>
      <c r="CWQ18" s="540"/>
      <c r="CWR18" s="540"/>
      <c r="CWS18" s="540"/>
      <c r="CWT18" s="540"/>
      <c r="CWU18" s="540"/>
      <c r="CWV18" s="540"/>
      <c r="CWW18" s="540"/>
      <c r="CWX18" s="540"/>
      <c r="CWY18" s="540"/>
      <c r="CWZ18" s="540"/>
      <c r="CXA18" s="540"/>
      <c r="CXB18" s="540"/>
      <c r="CXC18" s="540"/>
      <c r="CXD18" s="540"/>
      <c r="CXE18" s="540"/>
      <c r="CXF18" s="540"/>
      <c r="CXG18" s="540"/>
      <c r="CXH18" s="540"/>
      <c r="CXI18" s="540"/>
      <c r="CXJ18" s="540"/>
      <c r="CXK18" s="540"/>
      <c r="CXL18" s="540"/>
      <c r="CXM18" s="540"/>
      <c r="CXN18" s="540"/>
      <c r="CXO18" s="540"/>
      <c r="CXP18" s="540"/>
      <c r="CXQ18" s="540"/>
      <c r="CXR18" s="540"/>
      <c r="CXS18" s="540"/>
      <c r="CXT18" s="540"/>
      <c r="CXU18" s="540"/>
      <c r="CXV18" s="540"/>
      <c r="CXW18" s="540"/>
      <c r="CXX18" s="540"/>
      <c r="CXY18" s="540"/>
      <c r="CXZ18" s="540"/>
      <c r="CYA18" s="540"/>
      <c r="CYB18" s="540"/>
      <c r="CYC18" s="540"/>
      <c r="CYD18" s="540"/>
      <c r="CYE18" s="540"/>
      <c r="CYF18" s="540"/>
      <c r="CYG18" s="540"/>
      <c r="CYH18" s="540"/>
      <c r="CYI18" s="540"/>
      <c r="CYJ18" s="540"/>
      <c r="CYK18" s="540"/>
      <c r="CYL18" s="540"/>
      <c r="CYM18" s="540"/>
      <c r="CYN18" s="540"/>
      <c r="CYO18" s="540"/>
      <c r="CYP18" s="540"/>
      <c r="CYQ18" s="540"/>
      <c r="CYR18" s="540"/>
      <c r="CYS18" s="540"/>
      <c r="CYT18" s="540"/>
      <c r="CYU18" s="540"/>
      <c r="CYV18" s="540"/>
      <c r="CYW18" s="540"/>
      <c r="CYX18" s="540"/>
      <c r="CYY18" s="540"/>
      <c r="CYZ18" s="540"/>
      <c r="CZA18" s="540"/>
      <c r="CZB18" s="540"/>
      <c r="CZC18" s="540"/>
      <c r="CZD18" s="540"/>
      <c r="CZE18" s="540"/>
      <c r="CZF18" s="540"/>
      <c r="CZG18" s="540"/>
      <c r="CZH18" s="540"/>
      <c r="CZI18" s="540"/>
      <c r="CZJ18" s="540"/>
      <c r="CZK18" s="540"/>
      <c r="CZL18" s="540"/>
      <c r="CZM18" s="540"/>
      <c r="CZN18" s="540"/>
      <c r="CZO18" s="540"/>
      <c r="CZP18" s="540"/>
      <c r="CZQ18" s="540"/>
      <c r="CZR18" s="540"/>
      <c r="CZS18" s="540"/>
      <c r="CZT18" s="540"/>
      <c r="CZU18" s="540"/>
      <c r="CZV18" s="540"/>
      <c r="CZW18" s="540"/>
      <c r="CZX18" s="540"/>
      <c r="CZY18" s="540"/>
      <c r="CZZ18" s="540"/>
      <c r="DAA18" s="540"/>
      <c r="DAB18" s="540"/>
      <c r="DAC18" s="540"/>
      <c r="DAD18" s="540"/>
      <c r="DAE18" s="540"/>
      <c r="DAF18" s="540"/>
      <c r="DAG18" s="540"/>
      <c r="DAH18" s="540"/>
      <c r="DAI18" s="540"/>
      <c r="DAJ18" s="540"/>
      <c r="DAK18" s="540"/>
      <c r="DAL18" s="540"/>
      <c r="DAM18" s="540"/>
      <c r="DAN18" s="540"/>
      <c r="DAO18" s="540"/>
      <c r="DAP18" s="540"/>
      <c r="DAQ18" s="540"/>
      <c r="DAR18" s="540"/>
      <c r="DAS18" s="540"/>
      <c r="DAT18" s="540"/>
      <c r="DAU18" s="540"/>
      <c r="DAV18" s="540"/>
      <c r="DAW18" s="540"/>
      <c r="DAX18" s="540"/>
      <c r="DAY18" s="540"/>
      <c r="DAZ18" s="540"/>
      <c r="DBA18" s="540"/>
      <c r="DBB18" s="540"/>
      <c r="DBC18" s="540"/>
      <c r="DBD18" s="540"/>
      <c r="DBE18" s="540"/>
      <c r="DBF18" s="540"/>
      <c r="DBG18" s="540"/>
      <c r="DBH18" s="540"/>
      <c r="DBI18" s="540"/>
      <c r="DBJ18" s="540"/>
      <c r="DBK18" s="540"/>
      <c r="DBL18" s="540"/>
      <c r="DBM18" s="540"/>
      <c r="DBN18" s="540"/>
      <c r="DBO18" s="540"/>
      <c r="DBP18" s="540"/>
      <c r="DBQ18" s="540"/>
      <c r="DBR18" s="540"/>
      <c r="DBS18" s="540"/>
      <c r="DBT18" s="540"/>
      <c r="DBU18" s="540"/>
      <c r="DBV18" s="540"/>
      <c r="DBW18" s="540"/>
      <c r="DBX18" s="540"/>
      <c r="DBY18" s="540"/>
      <c r="DBZ18" s="540"/>
      <c r="DCA18" s="540"/>
      <c r="DCB18" s="540"/>
      <c r="DCC18" s="540"/>
      <c r="DCD18" s="540"/>
      <c r="DCE18" s="540"/>
      <c r="DCF18" s="540"/>
      <c r="DCG18" s="540"/>
      <c r="DCH18" s="540"/>
      <c r="DCI18" s="540"/>
      <c r="DCJ18" s="540"/>
      <c r="DCK18" s="540"/>
      <c r="DCL18" s="540"/>
      <c r="DCM18" s="540"/>
      <c r="DCN18" s="540"/>
      <c r="DCO18" s="540"/>
      <c r="DCP18" s="540"/>
      <c r="DCQ18" s="540"/>
      <c r="DCR18" s="540"/>
      <c r="DCS18" s="540"/>
      <c r="DCT18" s="540"/>
      <c r="DCU18" s="540"/>
      <c r="DCV18" s="540"/>
      <c r="DCW18" s="540"/>
      <c r="DCX18" s="540"/>
      <c r="DCY18" s="540"/>
      <c r="DCZ18" s="540"/>
      <c r="DDA18" s="540"/>
      <c r="DDB18" s="540"/>
      <c r="DDC18" s="540"/>
      <c r="DDD18" s="540"/>
      <c r="DDE18" s="540"/>
      <c r="DDF18" s="540"/>
      <c r="DDG18" s="540"/>
      <c r="DDH18" s="540"/>
      <c r="DDI18" s="540"/>
      <c r="DDJ18" s="540"/>
      <c r="DDK18" s="540"/>
      <c r="DDL18" s="540"/>
      <c r="DDM18" s="540"/>
      <c r="DDN18" s="540"/>
      <c r="DDO18" s="540"/>
      <c r="DDP18" s="540"/>
      <c r="DDQ18" s="540"/>
      <c r="DDR18" s="540"/>
      <c r="DDS18" s="540"/>
      <c r="DDT18" s="540"/>
      <c r="DDU18" s="540"/>
      <c r="DDV18" s="540"/>
      <c r="DDW18" s="540"/>
      <c r="DDX18" s="540"/>
      <c r="DDY18" s="540"/>
      <c r="DDZ18" s="540"/>
      <c r="DEA18" s="540"/>
      <c r="DEB18" s="540"/>
      <c r="DEC18" s="540"/>
      <c r="DED18" s="540"/>
      <c r="DEE18" s="540"/>
      <c r="DEF18" s="540"/>
      <c r="DEG18" s="540"/>
      <c r="DEH18" s="540"/>
      <c r="DEI18" s="540"/>
      <c r="DEJ18" s="540"/>
      <c r="DEK18" s="540"/>
      <c r="DEL18" s="540"/>
      <c r="DEM18" s="540"/>
      <c r="DEN18" s="540"/>
      <c r="DEO18" s="540"/>
      <c r="DEP18" s="540"/>
      <c r="DEQ18" s="540"/>
      <c r="DER18" s="540"/>
      <c r="DES18" s="540"/>
      <c r="DET18" s="540"/>
      <c r="DEU18" s="540"/>
      <c r="DEV18" s="540"/>
      <c r="DEW18" s="540"/>
      <c r="DEX18" s="540"/>
      <c r="DEY18" s="540"/>
      <c r="DEZ18" s="540"/>
      <c r="DFA18" s="540"/>
      <c r="DFB18" s="540"/>
      <c r="DFC18" s="540"/>
      <c r="DFD18" s="540"/>
      <c r="DFE18" s="540"/>
      <c r="DFF18" s="540"/>
      <c r="DFG18" s="540"/>
      <c r="DFH18" s="540"/>
      <c r="DFI18" s="540"/>
      <c r="DFJ18" s="540"/>
      <c r="DFK18" s="540"/>
      <c r="DFL18" s="540"/>
      <c r="DFM18" s="540"/>
      <c r="DFN18" s="540"/>
      <c r="DFO18" s="540"/>
      <c r="DFP18" s="540"/>
      <c r="DFQ18" s="540"/>
      <c r="DFR18" s="540"/>
      <c r="DFS18" s="540"/>
      <c r="DFT18" s="540"/>
      <c r="DFU18" s="540"/>
      <c r="DFV18" s="540"/>
      <c r="DFW18" s="540"/>
      <c r="DFX18" s="540"/>
      <c r="DFY18" s="540"/>
      <c r="DFZ18" s="540"/>
      <c r="DGA18" s="540"/>
      <c r="DGB18" s="540"/>
      <c r="DGC18" s="540"/>
      <c r="DGD18" s="540"/>
      <c r="DGE18" s="540"/>
      <c r="DGF18" s="540"/>
      <c r="DGG18" s="540"/>
      <c r="DGH18" s="540"/>
      <c r="DGI18" s="540"/>
      <c r="DGJ18" s="540"/>
      <c r="DGK18" s="540"/>
      <c r="DGL18" s="540"/>
      <c r="DGM18" s="540"/>
      <c r="DGN18" s="540"/>
      <c r="DGO18" s="540"/>
      <c r="DGP18" s="540"/>
      <c r="DGQ18" s="540"/>
      <c r="DGR18" s="540"/>
      <c r="DGS18" s="540"/>
      <c r="DGT18" s="540"/>
      <c r="DGU18" s="540"/>
      <c r="DGV18" s="540"/>
      <c r="DGW18" s="540"/>
      <c r="DGX18" s="540"/>
      <c r="DGY18" s="540"/>
      <c r="DGZ18" s="540"/>
      <c r="DHA18" s="540"/>
      <c r="DHB18" s="540"/>
      <c r="DHC18" s="540"/>
      <c r="DHD18" s="540"/>
      <c r="DHE18" s="540"/>
      <c r="DHF18" s="540"/>
      <c r="DHG18" s="540"/>
      <c r="DHH18" s="540"/>
      <c r="DHI18" s="540"/>
      <c r="DHJ18" s="540"/>
      <c r="DHK18" s="540"/>
      <c r="DHL18" s="540"/>
      <c r="DHM18" s="540"/>
      <c r="DHN18" s="540"/>
      <c r="DHO18" s="540"/>
      <c r="DHP18" s="540"/>
      <c r="DHQ18" s="540"/>
      <c r="DHR18" s="540"/>
      <c r="DHS18" s="540"/>
      <c r="DHT18" s="540"/>
      <c r="DHU18" s="540"/>
      <c r="DHV18" s="540"/>
      <c r="DHW18" s="540"/>
      <c r="DHX18" s="540"/>
      <c r="DHY18" s="540"/>
      <c r="DHZ18" s="540"/>
      <c r="DIA18" s="540"/>
      <c r="DIB18" s="540"/>
      <c r="DIC18" s="540"/>
      <c r="DID18" s="540"/>
      <c r="DIE18" s="540"/>
      <c r="DIF18" s="540"/>
      <c r="DIG18" s="540"/>
      <c r="DIH18" s="540"/>
      <c r="DII18" s="540"/>
      <c r="DIJ18" s="540"/>
      <c r="DIK18" s="540"/>
      <c r="DIL18" s="540"/>
      <c r="DIM18" s="540"/>
      <c r="DIN18" s="540"/>
      <c r="DIO18" s="540"/>
      <c r="DIP18" s="540"/>
      <c r="DIQ18" s="540"/>
      <c r="DIR18" s="540"/>
      <c r="DIS18" s="540"/>
      <c r="DIT18" s="540"/>
      <c r="DIU18" s="540"/>
      <c r="DIV18" s="540"/>
      <c r="DIW18" s="540"/>
      <c r="DIX18" s="540"/>
      <c r="DIY18" s="540"/>
      <c r="DIZ18" s="540"/>
      <c r="DJA18" s="540"/>
      <c r="DJB18" s="540"/>
      <c r="DJC18" s="540"/>
      <c r="DJD18" s="540"/>
      <c r="DJE18" s="540"/>
      <c r="DJF18" s="540"/>
      <c r="DJG18" s="540"/>
      <c r="DJH18" s="540"/>
      <c r="DJI18" s="540"/>
      <c r="DJJ18" s="540"/>
      <c r="DJK18" s="540"/>
      <c r="DJL18" s="540"/>
      <c r="DJM18" s="540"/>
      <c r="DJN18" s="540"/>
      <c r="DJO18" s="540"/>
      <c r="DJP18" s="540"/>
      <c r="DJQ18" s="540"/>
      <c r="DJR18" s="540"/>
      <c r="DJS18" s="540"/>
      <c r="DJT18" s="540"/>
      <c r="DJU18" s="540"/>
      <c r="DJV18" s="540"/>
      <c r="DJW18" s="540"/>
      <c r="DJX18" s="540"/>
      <c r="DJY18" s="540"/>
      <c r="DJZ18" s="540"/>
      <c r="DKA18" s="540"/>
      <c r="DKB18" s="540"/>
      <c r="DKC18" s="540"/>
      <c r="DKD18" s="540"/>
      <c r="DKE18" s="540"/>
      <c r="DKF18" s="540"/>
      <c r="DKG18" s="540"/>
      <c r="DKH18" s="540"/>
      <c r="DKI18" s="540"/>
      <c r="DKJ18" s="540"/>
      <c r="DKK18" s="540"/>
      <c r="DKL18" s="540"/>
      <c r="DKM18" s="540"/>
      <c r="DKN18" s="540"/>
      <c r="DKO18" s="540"/>
      <c r="DKP18" s="540"/>
      <c r="DKQ18" s="540"/>
      <c r="DKR18" s="540"/>
      <c r="DKS18" s="540"/>
      <c r="DKT18" s="540"/>
      <c r="DKU18" s="540"/>
      <c r="DKV18" s="540"/>
      <c r="DKW18" s="540"/>
      <c r="DKX18" s="540"/>
      <c r="DKY18" s="540"/>
      <c r="DKZ18" s="540"/>
      <c r="DLA18" s="540"/>
      <c r="DLB18" s="540"/>
      <c r="DLC18" s="540"/>
      <c r="DLD18" s="540"/>
      <c r="DLE18" s="540"/>
      <c r="DLF18" s="540"/>
      <c r="DLG18" s="540"/>
      <c r="DLH18" s="540"/>
      <c r="DLI18" s="540"/>
      <c r="DLJ18" s="540"/>
      <c r="DLK18" s="540"/>
      <c r="DLL18" s="540"/>
      <c r="DLM18" s="540"/>
      <c r="DLN18" s="540"/>
      <c r="DLO18" s="540"/>
      <c r="DLP18" s="540"/>
      <c r="DLQ18" s="540"/>
      <c r="DLR18" s="540"/>
      <c r="DLS18" s="540"/>
      <c r="DLT18" s="540"/>
      <c r="DLU18" s="540"/>
      <c r="DLV18" s="540"/>
      <c r="DLW18" s="540"/>
      <c r="DLX18" s="540"/>
      <c r="DLY18" s="540"/>
      <c r="DLZ18" s="540"/>
      <c r="DMA18" s="540"/>
      <c r="DMB18" s="540"/>
      <c r="DMC18" s="540"/>
      <c r="DMD18" s="540"/>
      <c r="DME18" s="540"/>
      <c r="DMF18" s="540"/>
      <c r="DMG18" s="540"/>
      <c r="DMH18" s="540"/>
      <c r="DMI18" s="540"/>
      <c r="DMJ18" s="540"/>
      <c r="DMK18" s="540"/>
      <c r="DML18" s="540"/>
      <c r="DMM18" s="540"/>
      <c r="DMN18" s="540"/>
      <c r="DMO18" s="540"/>
      <c r="DMP18" s="540"/>
      <c r="DMQ18" s="540"/>
      <c r="DMR18" s="540"/>
      <c r="DMS18" s="540"/>
      <c r="DMT18" s="540"/>
      <c r="DMU18" s="540"/>
      <c r="DMV18" s="540"/>
      <c r="DMW18" s="540"/>
      <c r="DMX18" s="540"/>
      <c r="DMY18" s="540"/>
      <c r="DMZ18" s="540"/>
      <c r="DNA18" s="540"/>
      <c r="DNB18" s="540"/>
      <c r="DNC18" s="540"/>
      <c r="DND18" s="540"/>
      <c r="DNE18" s="540"/>
      <c r="DNF18" s="540"/>
      <c r="DNG18" s="540"/>
      <c r="DNH18" s="540"/>
      <c r="DNI18" s="540"/>
      <c r="DNJ18" s="540"/>
      <c r="DNK18" s="540"/>
      <c r="DNL18" s="540"/>
      <c r="DNM18" s="540"/>
      <c r="DNN18" s="540"/>
      <c r="DNO18" s="540"/>
      <c r="DNP18" s="540"/>
      <c r="DNQ18" s="540"/>
      <c r="DNR18" s="540"/>
      <c r="DNS18" s="540"/>
      <c r="DNT18" s="540"/>
      <c r="DNU18" s="540"/>
      <c r="DNV18" s="540"/>
      <c r="DNW18" s="540"/>
      <c r="DNX18" s="540"/>
      <c r="DNY18" s="540"/>
      <c r="DNZ18" s="540"/>
      <c r="DOA18" s="540"/>
      <c r="DOB18" s="540"/>
      <c r="DOC18" s="540"/>
      <c r="DOD18" s="540"/>
      <c r="DOE18" s="540"/>
      <c r="DOF18" s="540"/>
      <c r="DOG18" s="540"/>
      <c r="DOH18" s="540"/>
      <c r="DOI18" s="540"/>
      <c r="DOJ18" s="540"/>
      <c r="DOK18" s="540"/>
      <c r="DOL18" s="540"/>
      <c r="DOM18" s="540"/>
      <c r="DON18" s="540"/>
      <c r="DOO18" s="540"/>
      <c r="DOP18" s="540"/>
      <c r="DOQ18" s="540"/>
      <c r="DOR18" s="540"/>
      <c r="DOS18" s="540"/>
      <c r="DOT18" s="540"/>
      <c r="DOU18" s="540"/>
      <c r="DOV18" s="540"/>
      <c r="DOW18" s="540"/>
      <c r="DOX18" s="540"/>
      <c r="DOY18" s="540"/>
      <c r="DOZ18" s="540"/>
      <c r="DPA18" s="540"/>
      <c r="DPB18" s="540"/>
      <c r="DPC18" s="540"/>
      <c r="DPD18" s="540"/>
      <c r="DPE18" s="540"/>
      <c r="DPF18" s="540"/>
      <c r="DPG18" s="540"/>
      <c r="DPH18" s="540"/>
      <c r="DPI18" s="540"/>
      <c r="DPJ18" s="540"/>
      <c r="DPK18" s="540"/>
      <c r="DPL18" s="540"/>
      <c r="DPM18" s="540"/>
      <c r="DPN18" s="540"/>
      <c r="DPO18" s="540"/>
      <c r="DPP18" s="540"/>
      <c r="DPQ18" s="540"/>
      <c r="DPR18" s="540"/>
      <c r="DPS18" s="540"/>
      <c r="DPT18" s="540"/>
      <c r="DPU18" s="540"/>
      <c r="DPV18" s="540"/>
      <c r="DPW18" s="540"/>
      <c r="DPX18" s="540"/>
      <c r="DPY18" s="540"/>
      <c r="DPZ18" s="540"/>
      <c r="DQA18" s="540"/>
      <c r="DQB18" s="540"/>
      <c r="DQC18" s="540"/>
      <c r="DQD18" s="540"/>
      <c r="DQE18" s="540"/>
      <c r="DQF18" s="540"/>
      <c r="DQG18" s="540"/>
      <c r="DQH18" s="540"/>
      <c r="DQI18" s="540"/>
      <c r="DQJ18" s="540"/>
      <c r="DQK18" s="540"/>
      <c r="DQL18" s="540"/>
      <c r="DQM18" s="540"/>
      <c r="DQN18" s="540"/>
      <c r="DQO18" s="540"/>
      <c r="DQP18" s="540"/>
      <c r="DQQ18" s="540"/>
      <c r="DQR18" s="540"/>
      <c r="DQS18" s="540"/>
      <c r="DQT18" s="540"/>
      <c r="DQU18" s="540"/>
      <c r="DQV18" s="540"/>
      <c r="DQW18" s="540"/>
      <c r="DQX18" s="540"/>
      <c r="DQY18" s="540"/>
      <c r="DQZ18" s="540"/>
      <c r="DRA18" s="540"/>
      <c r="DRB18" s="540"/>
      <c r="DRC18" s="540"/>
      <c r="DRD18" s="540"/>
      <c r="DRE18" s="540"/>
      <c r="DRF18" s="540"/>
      <c r="DRG18" s="540"/>
      <c r="DRH18" s="540"/>
      <c r="DRI18" s="540"/>
      <c r="DRJ18" s="540"/>
      <c r="DRK18" s="540"/>
      <c r="DRL18" s="540"/>
      <c r="DRM18" s="540"/>
      <c r="DRN18" s="540"/>
      <c r="DRO18" s="540"/>
      <c r="DRP18" s="540"/>
      <c r="DRQ18" s="540"/>
      <c r="DRR18" s="540"/>
      <c r="DRS18" s="540"/>
      <c r="DRT18" s="540"/>
      <c r="DRU18" s="540"/>
      <c r="DRV18" s="540"/>
      <c r="DRW18" s="540"/>
      <c r="DRX18" s="540"/>
      <c r="DRY18" s="540"/>
      <c r="DRZ18" s="540"/>
      <c r="DSA18" s="540"/>
      <c r="DSB18" s="540"/>
      <c r="DSC18" s="540"/>
      <c r="DSD18" s="540"/>
      <c r="DSE18" s="540"/>
      <c r="DSF18" s="540"/>
      <c r="DSG18" s="540"/>
      <c r="DSH18" s="540"/>
      <c r="DSI18" s="540"/>
      <c r="DSJ18" s="540"/>
      <c r="DSK18" s="540"/>
      <c r="DSL18" s="540"/>
      <c r="DSM18" s="540"/>
      <c r="DSN18" s="540"/>
      <c r="DSO18" s="540"/>
      <c r="DSP18" s="540"/>
      <c r="DSQ18" s="540"/>
      <c r="DSR18" s="540"/>
      <c r="DSS18" s="540"/>
      <c r="DST18" s="540"/>
      <c r="DSU18" s="540"/>
      <c r="DSV18" s="540"/>
      <c r="DSW18" s="540"/>
      <c r="DSX18" s="540"/>
      <c r="DSY18" s="540"/>
      <c r="DSZ18" s="540"/>
      <c r="DTA18" s="540"/>
      <c r="DTB18" s="540"/>
      <c r="DTC18" s="540"/>
      <c r="DTD18" s="540"/>
      <c r="DTE18" s="540"/>
      <c r="DTF18" s="540"/>
      <c r="DTG18" s="540"/>
      <c r="DTH18" s="540"/>
      <c r="DTI18" s="540"/>
      <c r="DTJ18" s="540"/>
      <c r="DTK18" s="540"/>
      <c r="DTL18" s="540"/>
      <c r="DTM18" s="540"/>
      <c r="DTN18" s="540"/>
      <c r="DTO18" s="540"/>
      <c r="DTP18" s="540"/>
      <c r="DTQ18" s="540"/>
      <c r="DTR18" s="540"/>
      <c r="DTS18" s="540"/>
      <c r="DTT18" s="540"/>
      <c r="DTU18" s="540"/>
      <c r="DTV18" s="540"/>
      <c r="DTW18" s="540"/>
      <c r="DTX18" s="540"/>
      <c r="DTY18" s="540"/>
      <c r="DTZ18" s="540"/>
      <c r="DUA18" s="540"/>
      <c r="DUB18" s="540"/>
      <c r="DUC18" s="540"/>
      <c r="DUD18" s="540"/>
      <c r="DUE18" s="540"/>
      <c r="DUF18" s="540"/>
      <c r="DUG18" s="540"/>
      <c r="DUH18" s="540"/>
      <c r="DUI18" s="540"/>
      <c r="DUJ18" s="540"/>
      <c r="DUK18" s="540"/>
      <c r="DUL18" s="540"/>
      <c r="DUM18" s="540"/>
      <c r="DUN18" s="540"/>
      <c r="DUO18" s="540"/>
      <c r="DUP18" s="540"/>
      <c r="DUQ18" s="540"/>
      <c r="DUR18" s="540"/>
      <c r="DUS18" s="540"/>
      <c r="DUT18" s="540"/>
      <c r="DUU18" s="540"/>
      <c r="DUV18" s="540"/>
      <c r="DUW18" s="540"/>
      <c r="DUX18" s="540"/>
      <c r="DUY18" s="540"/>
      <c r="DUZ18" s="540"/>
      <c r="DVA18" s="540"/>
      <c r="DVB18" s="540"/>
      <c r="DVC18" s="540"/>
      <c r="DVD18" s="540"/>
      <c r="DVE18" s="540"/>
      <c r="DVF18" s="540"/>
      <c r="DVG18" s="540"/>
      <c r="DVH18" s="540"/>
      <c r="DVI18" s="540"/>
      <c r="DVJ18" s="540"/>
      <c r="DVK18" s="540"/>
      <c r="DVL18" s="540"/>
      <c r="DVM18" s="540"/>
      <c r="DVN18" s="540"/>
      <c r="DVO18" s="540"/>
      <c r="DVP18" s="540"/>
      <c r="DVQ18" s="540"/>
      <c r="DVR18" s="540"/>
      <c r="DVS18" s="540"/>
      <c r="DVT18" s="540"/>
      <c r="DVU18" s="540"/>
      <c r="DVV18" s="540"/>
      <c r="DVW18" s="540"/>
      <c r="DVX18" s="540"/>
      <c r="DVY18" s="540"/>
      <c r="DVZ18" s="540"/>
      <c r="DWA18" s="540"/>
      <c r="DWB18" s="540"/>
      <c r="DWC18" s="540"/>
      <c r="DWD18" s="540"/>
      <c r="DWE18" s="540"/>
      <c r="DWF18" s="540"/>
      <c r="DWG18" s="540"/>
      <c r="DWH18" s="540"/>
      <c r="DWI18" s="540"/>
      <c r="DWJ18" s="540"/>
      <c r="DWK18" s="540"/>
      <c r="DWL18" s="540"/>
      <c r="DWM18" s="540"/>
      <c r="DWN18" s="540"/>
      <c r="DWO18" s="540"/>
      <c r="DWP18" s="540"/>
      <c r="DWQ18" s="540"/>
      <c r="DWR18" s="540"/>
      <c r="DWS18" s="540"/>
      <c r="DWT18" s="540"/>
      <c r="DWU18" s="540"/>
      <c r="DWV18" s="540"/>
      <c r="DWW18" s="540"/>
      <c r="DWX18" s="540"/>
      <c r="DWY18" s="540"/>
      <c r="DWZ18" s="540"/>
      <c r="DXA18" s="540"/>
      <c r="DXB18" s="540"/>
      <c r="DXC18" s="540"/>
      <c r="DXD18" s="540"/>
      <c r="DXE18" s="540"/>
      <c r="DXF18" s="540"/>
      <c r="DXG18" s="540"/>
      <c r="DXH18" s="540"/>
      <c r="DXI18" s="540"/>
      <c r="DXJ18" s="540"/>
      <c r="DXK18" s="540"/>
      <c r="DXL18" s="540"/>
      <c r="DXM18" s="540"/>
      <c r="DXN18" s="540"/>
      <c r="DXO18" s="540"/>
      <c r="DXP18" s="540"/>
      <c r="DXQ18" s="540"/>
      <c r="DXR18" s="540"/>
      <c r="DXS18" s="540"/>
      <c r="DXT18" s="540"/>
      <c r="DXU18" s="540"/>
      <c r="DXV18" s="540"/>
      <c r="DXW18" s="540"/>
      <c r="DXX18" s="540"/>
      <c r="DXY18" s="540"/>
      <c r="DXZ18" s="540"/>
      <c r="DYA18" s="540"/>
      <c r="DYB18" s="540"/>
      <c r="DYC18" s="540"/>
      <c r="DYD18" s="540"/>
      <c r="DYE18" s="540"/>
      <c r="DYF18" s="540"/>
      <c r="DYG18" s="540"/>
      <c r="DYH18" s="540"/>
      <c r="DYI18" s="540"/>
      <c r="DYJ18" s="540"/>
      <c r="DYK18" s="540"/>
      <c r="DYL18" s="540"/>
      <c r="DYM18" s="540"/>
      <c r="DYN18" s="540"/>
      <c r="DYO18" s="540"/>
      <c r="DYP18" s="540"/>
      <c r="DYQ18" s="540"/>
      <c r="DYR18" s="540"/>
      <c r="DYS18" s="540"/>
      <c r="DYT18" s="540"/>
      <c r="DYU18" s="540"/>
      <c r="DYV18" s="540"/>
      <c r="DYW18" s="540"/>
      <c r="DYX18" s="540"/>
      <c r="DYY18" s="540"/>
      <c r="DYZ18" s="540"/>
      <c r="DZA18" s="540"/>
      <c r="DZB18" s="540"/>
      <c r="DZC18" s="540"/>
      <c r="DZD18" s="540"/>
      <c r="DZE18" s="540"/>
      <c r="DZF18" s="540"/>
      <c r="DZG18" s="540"/>
      <c r="DZH18" s="540"/>
      <c r="DZI18" s="540"/>
      <c r="DZJ18" s="540"/>
      <c r="DZK18" s="540"/>
      <c r="DZL18" s="540"/>
      <c r="DZM18" s="540"/>
      <c r="DZN18" s="540"/>
      <c r="DZO18" s="540"/>
      <c r="DZP18" s="540"/>
      <c r="DZQ18" s="540"/>
      <c r="DZR18" s="540"/>
      <c r="DZS18" s="540"/>
      <c r="DZT18" s="540"/>
      <c r="DZU18" s="540"/>
      <c r="DZV18" s="540"/>
      <c r="DZW18" s="540"/>
      <c r="DZX18" s="540"/>
      <c r="DZY18" s="540"/>
      <c r="DZZ18" s="540"/>
      <c r="EAA18" s="540"/>
      <c r="EAB18" s="540"/>
      <c r="EAC18" s="540"/>
      <c r="EAD18" s="540"/>
      <c r="EAE18" s="540"/>
      <c r="EAF18" s="540"/>
      <c r="EAG18" s="540"/>
      <c r="EAH18" s="540"/>
      <c r="EAI18" s="540"/>
      <c r="EAJ18" s="540"/>
      <c r="EAK18" s="540"/>
      <c r="EAL18" s="540"/>
      <c r="EAM18" s="540"/>
      <c r="EAN18" s="540"/>
      <c r="EAO18" s="540"/>
      <c r="EAP18" s="540"/>
      <c r="EAQ18" s="540"/>
      <c r="EAR18" s="540"/>
      <c r="EAS18" s="540"/>
      <c r="EAT18" s="540"/>
      <c r="EAU18" s="540"/>
      <c r="EAV18" s="540"/>
      <c r="EAW18" s="540"/>
      <c r="EAX18" s="540"/>
      <c r="EAY18" s="540"/>
      <c r="EAZ18" s="540"/>
      <c r="EBA18" s="540"/>
      <c r="EBB18" s="540"/>
      <c r="EBC18" s="540"/>
      <c r="EBD18" s="540"/>
      <c r="EBE18" s="540"/>
      <c r="EBF18" s="540"/>
      <c r="EBG18" s="540"/>
      <c r="EBH18" s="540"/>
      <c r="EBI18" s="540"/>
      <c r="EBJ18" s="540"/>
      <c r="EBK18" s="540"/>
      <c r="EBL18" s="540"/>
      <c r="EBM18" s="540"/>
      <c r="EBN18" s="540"/>
      <c r="EBO18" s="540"/>
      <c r="EBP18" s="540"/>
      <c r="EBQ18" s="540"/>
      <c r="EBR18" s="540"/>
      <c r="EBS18" s="540"/>
      <c r="EBT18" s="540"/>
      <c r="EBU18" s="540"/>
      <c r="EBV18" s="540"/>
      <c r="EBW18" s="540"/>
      <c r="EBX18" s="540"/>
      <c r="EBY18" s="540"/>
      <c r="EBZ18" s="540"/>
      <c r="ECA18" s="540"/>
      <c r="ECB18" s="540"/>
      <c r="ECC18" s="540"/>
      <c r="ECD18" s="540"/>
      <c r="ECE18" s="540"/>
      <c r="ECF18" s="540"/>
      <c r="ECG18" s="540"/>
      <c r="ECH18" s="540"/>
      <c r="ECI18" s="540"/>
      <c r="ECJ18" s="540"/>
      <c r="ECK18" s="540"/>
      <c r="ECL18" s="540"/>
      <c r="ECM18" s="540"/>
      <c r="ECN18" s="540"/>
      <c r="ECO18" s="540"/>
      <c r="ECP18" s="540"/>
      <c r="ECQ18" s="540"/>
      <c r="ECR18" s="540"/>
      <c r="ECS18" s="540"/>
      <c r="ECT18" s="540"/>
      <c r="ECU18" s="540"/>
      <c r="ECV18" s="540"/>
      <c r="ECW18" s="540"/>
      <c r="ECX18" s="540"/>
      <c r="ECY18" s="540"/>
      <c r="ECZ18" s="540"/>
      <c r="EDA18" s="540"/>
      <c r="EDB18" s="540"/>
      <c r="EDC18" s="540"/>
      <c r="EDD18" s="540"/>
      <c r="EDE18" s="540"/>
      <c r="EDF18" s="540"/>
      <c r="EDG18" s="540"/>
      <c r="EDH18" s="540"/>
      <c r="EDI18" s="540"/>
      <c r="EDJ18" s="540"/>
      <c r="EDK18" s="540"/>
      <c r="EDL18" s="540"/>
      <c r="EDM18" s="540"/>
      <c r="EDN18" s="540"/>
      <c r="EDO18" s="540"/>
      <c r="EDP18" s="540"/>
      <c r="EDQ18" s="540"/>
      <c r="EDR18" s="540"/>
      <c r="EDS18" s="540"/>
      <c r="EDT18" s="540"/>
      <c r="EDU18" s="540"/>
      <c r="EDV18" s="540"/>
      <c r="EDW18" s="540"/>
      <c r="EDX18" s="540"/>
      <c r="EDY18" s="540"/>
      <c r="EDZ18" s="540"/>
      <c r="EEA18" s="540"/>
      <c r="EEB18" s="540"/>
      <c r="EEC18" s="540"/>
      <c r="EED18" s="540"/>
      <c r="EEE18" s="540"/>
      <c r="EEF18" s="540"/>
      <c r="EEG18" s="540"/>
      <c r="EEH18" s="540"/>
      <c r="EEI18" s="540"/>
      <c r="EEJ18" s="540"/>
      <c r="EEK18" s="540"/>
      <c r="EEL18" s="540"/>
      <c r="EEM18" s="540"/>
      <c r="EEN18" s="540"/>
      <c r="EEO18" s="540"/>
      <c r="EEP18" s="540"/>
      <c r="EEQ18" s="540"/>
      <c r="EER18" s="540"/>
      <c r="EES18" s="540"/>
      <c r="EET18" s="540"/>
      <c r="EEU18" s="540"/>
      <c r="EEV18" s="540"/>
      <c r="EEW18" s="540"/>
      <c r="EEX18" s="540"/>
      <c r="EEY18" s="540"/>
      <c r="EEZ18" s="540"/>
      <c r="EFA18" s="540"/>
      <c r="EFB18" s="540"/>
      <c r="EFC18" s="540"/>
      <c r="EFD18" s="540"/>
      <c r="EFE18" s="540"/>
      <c r="EFF18" s="540"/>
      <c r="EFG18" s="540"/>
      <c r="EFH18" s="540"/>
      <c r="EFI18" s="540"/>
      <c r="EFJ18" s="540"/>
      <c r="EFK18" s="540"/>
      <c r="EFL18" s="540"/>
      <c r="EFM18" s="540"/>
      <c r="EFN18" s="540"/>
      <c r="EFO18" s="540"/>
      <c r="EFP18" s="540"/>
      <c r="EFQ18" s="540"/>
      <c r="EFR18" s="540"/>
      <c r="EFS18" s="540"/>
      <c r="EFT18" s="540"/>
      <c r="EFU18" s="540"/>
      <c r="EFV18" s="540"/>
      <c r="EFW18" s="540"/>
      <c r="EFX18" s="540"/>
      <c r="EFY18" s="540"/>
      <c r="EFZ18" s="540"/>
      <c r="EGA18" s="540"/>
      <c r="EGB18" s="540"/>
      <c r="EGC18" s="540"/>
      <c r="EGD18" s="540"/>
      <c r="EGE18" s="540"/>
      <c r="EGF18" s="540"/>
      <c r="EGG18" s="540"/>
      <c r="EGH18" s="540"/>
      <c r="EGI18" s="540"/>
      <c r="EGJ18" s="540"/>
      <c r="EGK18" s="540"/>
      <c r="EGL18" s="540"/>
      <c r="EGM18" s="540"/>
      <c r="EGN18" s="540"/>
      <c r="EGO18" s="540"/>
      <c r="EGP18" s="540"/>
      <c r="EGQ18" s="540"/>
      <c r="EGR18" s="540"/>
      <c r="EGS18" s="540"/>
      <c r="EGT18" s="540"/>
      <c r="EGU18" s="540"/>
      <c r="EGV18" s="540"/>
      <c r="EGW18" s="540"/>
      <c r="EGX18" s="540"/>
      <c r="EGY18" s="540"/>
      <c r="EGZ18" s="540"/>
      <c r="EHA18" s="540"/>
      <c r="EHB18" s="540"/>
      <c r="EHC18" s="540"/>
      <c r="EHD18" s="540"/>
      <c r="EHE18" s="540"/>
      <c r="EHF18" s="540"/>
      <c r="EHG18" s="540"/>
      <c r="EHH18" s="540"/>
      <c r="EHI18" s="540"/>
      <c r="EHJ18" s="540"/>
      <c r="EHK18" s="540"/>
      <c r="EHL18" s="540"/>
      <c r="EHM18" s="540"/>
      <c r="EHN18" s="540"/>
      <c r="EHO18" s="540"/>
      <c r="EHP18" s="540"/>
      <c r="EHQ18" s="540"/>
      <c r="EHR18" s="540"/>
      <c r="EHS18" s="540"/>
      <c r="EHT18" s="540"/>
      <c r="EHU18" s="540"/>
      <c r="EHV18" s="540"/>
      <c r="EHW18" s="540"/>
      <c r="EHX18" s="540"/>
      <c r="EHY18" s="540"/>
      <c r="EHZ18" s="540"/>
      <c r="EIA18" s="540"/>
      <c r="EIB18" s="540"/>
      <c r="EIC18" s="540"/>
      <c r="EID18" s="540"/>
      <c r="EIE18" s="540"/>
      <c r="EIF18" s="540"/>
      <c r="EIG18" s="540"/>
      <c r="EIH18" s="540"/>
      <c r="EII18" s="540"/>
      <c r="EIJ18" s="540"/>
      <c r="EIK18" s="540"/>
      <c r="EIL18" s="540"/>
      <c r="EIM18" s="540"/>
      <c r="EIN18" s="540"/>
      <c r="EIO18" s="540"/>
      <c r="EIP18" s="540"/>
      <c r="EIQ18" s="540"/>
      <c r="EIR18" s="540"/>
      <c r="EIS18" s="540"/>
      <c r="EIT18" s="540"/>
      <c r="EIU18" s="540"/>
      <c r="EIV18" s="540"/>
      <c r="EIW18" s="540"/>
      <c r="EIX18" s="540"/>
      <c r="EIY18" s="540"/>
      <c r="EIZ18" s="540"/>
      <c r="EJA18" s="540"/>
      <c r="EJB18" s="540"/>
      <c r="EJC18" s="540"/>
      <c r="EJD18" s="540"/>
      <c r="EJE18" s="540"/>
      <c r="EJF18" s="540"/>
      <c r="EJG18" s="540"/>
      <c r="EJH18" s="540"/>
      <c r="EJI18" s="540"/>
      <c r="EJJ18" s="540"/>
      <c r="EJK18" s="540"/>
      <c r="EJL18" s="540"/>
      <c r="EJM18" s="540"/>
      <c r="EJN18" s="540"/>
      <c r="EJO18" s="540"/>
      <c r="EJP18" s="540"/>
      <c r="EJQ18" s="540"/>
      <c r="EJR18" s="540"/>
      <c r="EJS18" s="540"/>
      <c r="EJT18" s="540"/>
      <c r="EJU18" s="540"/>
      <c r="EJV18" s="540"/>
      <c r="EJW18" s="540"/>
      <c r="EJX18" s="540"/>
      <c r="EJY18" s="540"/>
      <c r="EJZ18" s="540"/>
      <c r="EKA18" s="540"/>
      <c r="EKB18" s="540"/>
      <c r="EKC18" s="540"/>
      <c r="EKD18" s="540"/>
      <c r="EKE18" s="540"/>
      <c r="EKF18" s="540"/>
      <c r="EKG18" s="540"/>
      <c r="EKH18" s="540"/>
      <c r="EKI18" s="540"/>
      <c r="EKJ18" s="540"/>
      <c r="EKK18" s="540"/>
      <c r="EKL18" s="540"/>
      <c r="EKM18" s="540"/>
      <c r="EKN18" s="540"/>
      <c r="EKO18" s="540"/>
      <c r="EKP18" s="540"/>
      <c r="EKQ18" s="540"/>
      <c r="EKR18" s="540"/>
      <c r="EKS18" s="540"/>
      <c r="EKT18" s="540"/>
      <c r="EKU18" s="540"/>
      <c r="EKV18" s="540"/>
      <c r="EKW18" s="540"/>
      <c r="EKX18" s="540"/>
      <c r="EKY18" s="540"/>
      <c r="EKZ18" s="540"/>
      <c r="ELA18" s="540"/>
      <c r="ELB18" s="540"/>
      <c r="ELC18" s="540"/>
      <c r="ELD18" s="540"/>
      <c r="ELE18" s="540"/>
      <c r="ELF18" s="540"/>
      <c r="ELG18" s="540"/>
      <c r="ELH18" s="540"/>
      <c r="ELI18" s="540"/>
      <c r="ELJ18" s="540"/>
      <c r="ELK18" s="540"/>
      <c r="ELL18" s="540"/>
      <c r="ELM18" s="540"/>
      <c r="ELN18" s="540"/>
      <c r="ELO18" s="540"/>
      <c r="ELP18" s="540"/>
      <c r="ELQ18" s="540"/>
      <c r="ELR18" s="540"/>
      <c r="ELS18" s="540"/>
      <c r="ELT18" s="540"/>
      <c r="ELU18" s="540"/>
      <c r="ELV18" s="540"/>
      <c r="ELW18" s="540"/>
      <c r="ELX18" s="540"/>
      <c r="ELY18" s="540"/>
      <c r="ELZ18" s="540"/>
      <c r="EMA18" s="540"/>
      <c r="EMB18" s="540"/>
      <c r="EMC18" s="540"/>
      <c r="EMD18" s="540"/>
      <c r="EME18" s="540"/>
      <c r="EMF18" s="540"/>
      <c r="EMG18" s="540"/>
      <c r="EMH18" s="540"/>
      <c r="EMI18" s="540"/>
      <c r="EMJ18" s="540"/>
      <c r="EMK18" s="540"/>
      <c r="EML18" s="540"/>
      <c r="EMM18" s="540"/>
      <c r="EMN18" s="540"/>
      <c r="EMO18" s="540"/>
      <c r="EMP18" s="540"/>
      <c r="EMQ18" s="540"/>
      <c r="EMR18" s="540"/>
      <c r="EMS18" s="540"/>
      <c r="EMT18" s="540"/>
      <c r="EMU18" s="540"/>
      <c r="EMV18" s="540"/>
      <c r="EMW18" s="540"/>
      <c r="EMX18" s="540"/>
      <c r="EMY18" s="540"/>
      <c r="EMZ18" s="540"/>
      <c r="ENA18" s="540"/>
      <c r="ENB18" s="540"/>
      <c r="ENC18" s="540"/>
      <c r="END18" s="540"/>
      <c r="ENE18" s="540"/>
      <c r="ENF18" s="540"/>
      <c r="ENG18" s="540"/>
      <c r="ENH18" s="540"/>
      <c r="ENI18" s="540"/>
      <c r="ENJ18" s="540"/>
      <c r="ENK18" s="540"/>
      <c r="ENL18" s="540"/>
      <c r="ENM18" s="540"/>
      <c r="ENN18" s="540"/>
      <c r="ENO18" s="540"/>
      <c r="ENP18" s="540"/>
      <c r="ENQ18" s="540"/>
      <c r="ENR18" s="540"/>
      <c r="ENS18" s="540"/>
      <c r="ENT18" s="540"/>
      <c r="ENU18" s="540"/>
      <c r="ENV18" s="540"/>
      <c r="ENW18" s="540"/>
      <c r="ENX18" s="540"/>
      <c r="ENY18" s="540"/>
      <c r="ENZ18" s="540"/>
      <c r="EOA18" s="540"/>
      <c r="EOB18" s="540"/>
      <c r="EOC18" s="540"/>
      <c r="EOD18" s="540"/>
      <c r="EOE18" s="540"/>
      <c r="EOF18" s="540"/>
      <c r="EOG18" s="540"/>
      <c r="EOH18" s="540"/>
      <c r="EOI18" s="540"/>
      <c r="EOJ18" s="540"/>
      <c r="EOK18" s="540"/>
      <c r="EOL18" s="540"/>
      <c r="EOM18" s="540"/>
      <c r="EON18" s="540"/>
      <c r="EOO18" s="540"/>
      <c r="EOP18" s="540"/>
      <c r="EOQ18" s="540"/>
      <c r="EOR18" s="540"/>
      <c r="EOS18" s="540"/>
      <c r="EOT18" s="540"/>
      <c r="EOU18" s="540"/>
      <c r="EOV18" s="540"/>
      <c r="EOW18" s="540"/>
      <c r="EOX18" s="540"/>
      <c r="EOY18" s="540"/>
      <c r="EOZ18" s="540"/>
      <c r="EPA18" s="540"/>
      <c r="EPB18" s="540"/>
      <c r="EPC18" s="540"/>
      <c r="EPD18" s="540"/>
      <c r="EPE18" s="540"/>
      <c r="EPF18" s="540"/>
      <c r="EPG18" s="540"/>
      <c r="EPH18" s="540"/>
      <c r="EPI18" s="540"/>
      <c r="EPJ18" s="540"/>
      <c r="EPK18" s="540"/>
      <c r="EPL18" s="540"/>
      <c r="EPM18" s="540"/>
      <c r="EPN18" s="540"/>
      <c r="EPO18" s="540"/>
      <c r="EPP18" s="540"/>
      <c r="EPQ18" s="540"/>
      <c r="EPR18" s="540"/>
      <c r="EPS18" s="540"/>
      <c r="EPT18" s="540"/>
      <c r="EPU18" s="540"/>
      <c r="EPV18" s="540"/>
      <c r="EPW18" s="540"/>
      <c r="EPX18" s="540"/>
      <c r="EPY18" s="540"/>
      <c r="EPZ18" s="540"/>
      <c r="EQA18" s="540"/>
      <c r="EQB18" s="540"/>
      <c r="EQC18" s="540"/>
      <c r="EQD18" s="540"/>
      <c r="EQE18" s="540"/>
      <c r="EQF18" s="540"/>
      <c r="EQG18" s="540"/>
      <c r="EQH18" s="540"/>
      <c r="EQI18" s="540"/>
      <c r="EQJ18" s="540"/>
      <c r="EQK18" s="540"/>
      <c r="EQL18" s="540"/>
      <c r="EQM18" s="540"/>
      <c r="EQN18" s="540"/>
      <c r="EQO18" s="540"/>
      <c r="EQP18" s="540"/>
      <c r="EQQ18" s="540"/>
      <c r="EQR18" s="540"/>
      <c r="EQS18" s="540"/>
      <c r="EQT18" s="540"/>
      <c r="EQU18" s="540"/>
      <c r="EQV18" s="540"/>
      <c r="EQW18" s="540"/>
      <c r="EQX18" s="540"/>
      <c r="EQY18" s="540"/>
      <c r="EQZ18" s="540"/>
      <c r="ERA18" s="540"/>
      <c r="ERB18" s="540"/>
      <c r="ERC18" s="540"/>
      <c r="ERD18" s="540"/>
      <c r="ERE18" s="540"/>
      <c r="ERF18" s="540"/>
      <c r="ERG18" s="540"/>
      <c r="ERH18" s="540"/>
      <c r="ERI18" s="540"/>
      <c r="ERJ18" s="540"/>
      <c r="ERK18" s="540"/>
      <c r="ERL18" s="540"/>
      <c r="ERM18" s="540"/>
      <c r="ERN18" s="540"/>
      <c r="ERO18" s="540"/>
      <c r="ERP18" s="540"/>
      <c r="ERQ18" s="540"/>
      <c r="ERR18" s="540"/>
      <c r="ERS18" s="540"/>
      <c r="ERT18" s="540"/>
      <c r="ERU18" s="540"/>
      <c r="ERV18" s="540"/>
      <c r="ERW18" s="540"/>
      <c r="ERX18" s="540"/>
      <c r="ERY18" s="540"/>
      <c r="ERZ18" s="540"/>
      <c r="ESA18" s="540"/>
      <c r="ESB18" s="540"/>
      <c r="ESC18" s="540"/>
      <c r="ESD18" s="540"/>
      <c r="ESE18" s="540"/>
      <c r="ESF18" s="540"/>
      <c r="ESG18" s="540"/>
      <c r="ESH18" s="540"/>
      <c r="ESI18" s="540"/>
      <c r="ESJ18" s="540"/>
      <c r="ESK18" s="540"/>
      <c r="ESL18" s="540"/>
      <c r="ESM18" s="540"/>
      <c r="ESN18" s="540"/>
      <c r="ESO18" s="540"/>
      <c r="ESP18" s="540"/>
      <c r="ESQ18" s="540"/>
      <c r="ESR18" s="540"/>
      <c r="ESS18" s="540"/>
      <c r="EST18" s="540"/>
      <c r="ESU18" s="540"/>
      <c r="ESV18" s="540"/>
      <c r="ESW18" s="540"/>
      <c r="ESX18" s="540"/>
      <c r="ESY18" s="540"/>
      <c r="ESZ18" s="540"/>
      <c r="ETA18" s="540"/>
      <c r="ETB18" s="540"/>
      <c r="ETC18" s="540"/>
      <c r="ETD18" s="540"/>
      <c r="ETE18" s="540"/>
      <c r="ETF18" s="540"/>
      <c r="ETG18" s="540"/>
      <c r="ETH18" s="540"/>
      <c r="ETI18" s="540"/>
      <c r="ETJ18" s="540"/>
      <c r="ETK18" s="540"/>
      <c r="ETL18" s="540"/>
      <c r="ETM18" s="540"/>
      <c r="ETN18" s="540"/>
      <c r="ETO18" s="540"/>
      <c r="ETP18" s="540"/>
      <c r="ETQ18" s="540"/>
      <c r="ETR18" s="540"/>
      <c r="ETS18" s="540"/>
      <c r="ETT18" s="540"/>
      <c r="ETU18" s="540"/>
      <c r="ETV18" s="540"/>
      <c r="ETW18" s="540"/>
      <c r="ETX18" s="540"/>
      <c r="ETY18" s="540"/>
      <c r="ETZ18" s="540"/>
      <c r="EUA18" s="540"/>
      <c r="EUB18" s="540"/>
      <c r="EUC18" s="540"/>
      <c r="EUD18" s="540"/>
      <c r="EUE18" s="540"/>
      <c r="EUF18" s="540"/>
      <c r="EUG18" s="540"/>
      <c r="EUH18" s="540"/>
      <c r="EUI18" s="540"/>
      <c r="EUJ18" s="540"/>
      <c r="EUK18" s="540"/>
      <c r="EUL18" s="540"/>
      <c r="EUM18" s="540"/>
      <c r="EUN18" s="540"/>
      <c r="EUO18" s="540"/>
      <c r="EUP18" s="540"/>
      <c r="EUQ18" s="540"/>
      <c r="EUR18" s="540"/>
      <c r="EUS18" s="540"/>
      <c r="EUT18" s="540"/>
      <c r="EUU18" s="540"/>
      <c r="EUV18" s="540"/>
      <c r="EUW18" s="540"/>
      <c r="EUX18" s="540"/>
      <c r="EUY18" s="540"/>
      <c r="EUZ18" s="540"/>
      <c r="EVA18" s="540"/>
      <c r="EVB18" s="540"/>
      <c r="EVC18" s="540"/>
      <c r="EVD18" s="540"/>
      <c r="EVE18" s="540"/>
      <c r="EVF18" s="540"/>
      <c r="EVG18" s="540"/>
      <c r="EVH18" s="540"/>
      <c r="EVI18" s="540"/>
      <c r="EVJ18" s="540"/>
      <c r="EVK18" s="540"/>
      <c r="EVL18" s="540"/>
      <c r="EVM18" s="540"/>
      <c r="EVN18" s="540"/>
      <c r="EVO18" s="540"/>
      <c r="EVP18" s="540"/>
      <c r="EVQ18" s="540"/>
      <c r="EVR18" s="540"/>
      <c r="EVS18" s="540"/>
      <c r="EVT18" s="540"/>
      <c r="EVU18" s="540"/>
      <c r="EVV18" s="540"/>
      <c r="EVW18" s="540"/>
      <c r="EVX18" s="540"/>
      <c r="EVY18" s="540"/>
      <c r="EVZ18" s="540"/>
      <c r="EWA18" s="540"/>
      <c r="EWB18" s="540"/>
      <c r="EWC18" s="540"/>
      <c r="EWD18" s="540"/>
      <c r="EWE18" s="540"/>
      <c r="EWF18" s="540"/>
      <c r="EWG18" s="540"/>
      <c r="EWH18" s="540"/>
      <c r="EWI18" s="540"/>
      <c r="EWJ18" s="540"/>
      <c r="EWK18" s="540"/>
      <c r="EWL18" s="540"/>
      <c r="EWM18" s="540"/>
      <c r="EWN18" s="540"/>
      <c r="EWO18" s="540"/>
      <c r="EWP18" s="540"/>
      <c r="EWQ18" s="540"/>
      <c r="EWR18" s="540"/>
      <c r="EWS18" s="540"/>
      <c r="EWT18" s="540"/>
      <c r="EWU18" s="540"/>
      <c r="EWV18" s="540"/>
      <c r="EWW18" s="540"/>
      <c r="EWX18" s="540"/>
      <c r="EWY18" s="540"/>
      <c r="EWZ18" s="540"/>
      <c r="EXA18" s="540"/>
      <c r="EXB18" s="540"/>
      <c r="EXC18" s="540"/>
      <c r="EXD18" s="540"/>
      <c r="EXE18" s="540"/>
      <c r="EXF18" s="540"/>
      <c r="EXG18" s="540"/>
      <c r="EXH18" s="540"/>
      <c r="EXI18" s="540"/>
      <c r="EXJ18" s="540"/>
      <c r="EXK18" s="540"/>
      <c r="EXL18" s="540"/>
      <c r="EXM18" s="540"/>
      <c r="EXN18" s="540"/>
      <c r="EXO18" s="540"/>
      <c r="EXP18" s="540"/>
      <c r="EXQ18" s="540"/>
      <c r="EXR18" s="540"/>
      <c r="EXS18" s="540"/>
      <c r="EXT18" s="540"/>
      <c r="EXU18" s="540"/>
      <c r="EXV18" s="540"/>
      <c r="EXW18" s="540"/>
      <c r="EXX18" s="540"/>
      <c r="EXY18" s="540"/>
      <c r="EXZ18" s="540"/>
      <c r="EYA18" s="540"/>
      <c r="EYB18" s="540"/>
      <c r="EYC18" s="540"/>
      <c r="EYD18" s="540"/>
      <c r="EYE18" s="540"/>
      <c r="EYF18" s="540"/>
      <c r="EYG18" s="540"/>
      <c r="EYH18" s="540"/>
      <c r="EYI18" s="540"/>
      <c r="EYJ18" s="540"/>
      <c r="EYK18" s="540"/>
      <c r="EYL18" s="540"/>
      <c r="EYM18" s="540"/>
      <c r="EYN18" s="540"/>
      <c r="EYO18" s="540"/>
      <c r="EYP18" s="540"/>
      <c r="EYQ18" s="540"/>
      <c r="EYR18" s="540"/>
      <c r="EYS18" s="540"/>
      <c r="EYT18" s="540"/>
      <c r="EYU18" s="540"/>
      <c r="EYV18" s="540"/>
      <c r="EYW18" s="540"/>
      <c r="EYX18" s="540"/>
      <c r="EYY18" s="540"/>
      <c r="EYZ18" s="540"/>
      <c r="EZA18" s="540"/>
      <c r="EZB18" s="540"/>
      <c r="EZC18" s="540"/>
      <c r="EZD18" s="540"/>
      <c r="EZE18" s="540"/>
      <c r="EZF18" s="540"/>
      <c r="EZG18" s="540"/>
      <c r="EZH18" s="540"/>
      <c r="EZI18" s="540"/>
      <c r="EZJ18" s="540"/>
      <c r="EZK18" s="540"/>
      <c r="EZL18" s="540"/>
      <c r="EZM18" s="540"/>
      <c r="EZN18" s="540"/>
      <c r="EZO18" s="540"/>
      <c r="EZP18" s="540"/>
      <c r="EZQ18" s="540"/>
      <c r="EZR18" s="540"/>
      <c r="EZS18" s="540"/>
      <c r="EZT18" s="540"/>
      <c r="EZU18" s="540"/>
      <c r="EZV18" s="540"/>
      <c r="EZW18" s="540"/>
      <c r="EZX18" s="540"/>
      <c r="EZY18" s="540"/>
      <c r="EZZ18" s="540"/>
      <c r="FAA18" s="540"/>
      <c r="FAB18" s="540"/>
      <c r="FAC18" s="540"/>
      <c r="FAD18" s="540"/>
      <c r="FAE18" s="540"/>
      <c r="FAF18" s="540"/>
      <c r="FAG18" s="540"/>
      <c r="FAH18" s="540"/>
      <c r="FAI18" s="540"/>
      <c r="FAJ18" s="540"/>
      <c r="FAK18" s="540"/>
      <c r="FAL18" s="540"/>
      <c r="FAM18" s="540"/>
      <c r="FAN18" s="540"/>
      <c r="FAO18" s="540"/>
      <c r="FAP18" s="540"/>
      <c r="FAQ18" s="540"/>
      <c r="FAR18" s="540"/>
      <c r="FAS18" s="540"/>
      <c r="FAT18" s="540"/>
      <c r="FAU18" s="540"/>
      <c r="FAV18" s="540"/>
      <c r="FAW18" s="540"/>
      <c r="FAX18" s="540"/>
      <c r="FAY18" s="540"/>
      <c r="FAZ18" s="540"/>
      <c r="FBA18" s="540"/>
      <c r="FBB18" s="540"/>
      <c r="FBC18" s="540"/>
      <c r="FBD18" s="540"/>
      <c r="FBE18" s="540"/>
      <c r="FBF18" s="540"/>
      <c r="FBG18" s="540"/>
      <c r="FBH18" s="540"/>
      <c r="FBI18" s="540"/>
      <c r="FBJ18" s="540"/>
      <c r="FBK18" s="540"/>
      <c r="FBL18" s="540"/>
      <c r="FBM18" s="540"/>
      <c r="FBN18" s="540"/>
      <c r="FBO18" s="540"/>
      <c r="FBP18" s="540"/>
      <c r="FBQ18" s="540"/>
      <c r="FBR18" s="540"/>
      <c r="FBS18" s="540"/>
      <c r="FBT18" s="540"/>
      <c r="FBU18" s="540"/>
      <c r="FBV18" s="540"/>
      <c r="FBW18" s="540"/>
      <c r="FBX18" s="540"/>
      <c r="FBY18" s="540"/>
      <c r="FBZ18" s="540"/>
      <c r="FCA18" s="540"/>
      <c r="FCB18" s="540"/>
      <c r="FCC18" s="540"/>
      <c r="FCD18" s="540"/>
      <c r="FCE18" s="540"/>
      <c r="FCF18" s="540"/>
      <c r="FCG18" s="540"/>
      <c r="FCH18" s="540"/>
      <c r="FCI18" s="540"/>
      <c r="FCJ18" s="540"/>
      <c r="FCK18" s="540"/>
      <c r="FCL18" s="540"/>
      <c r="FCM18" s="540"/>
      <c r="FCN18" s="540"/>
      <c r="FCO18" s="540"/>
      <c r="FCP18" s="540"/>
      <c r="FCQ18" s="540"/>
      <c r="FCR18" s="540"/>
      <c r="FCS18" s="540"/>
      <c r="FCT18" s="540"/>
      <c r="FCU18" s="540"/>
      <c r="FCV18" s="540"/>
      <c r="FCW18" s="540"/>
      <c r="FCX18" s="540"/>
      <c r="FCY18" s="540"/>
      <c r="FCZ18" s="540"/>
      <c r="FDA18" s="540"/>
      <c r="FDB18" s="540"/>
      <c r="FDC18" s="540"/>
      <c r="FDD18" s="540"/>
      <c r="FDE18" s="540"/>
      <c r="FDF18" s="540"/>
      <c r="FDG18" s="540"/>
      <c r="FDH18" s="540"/>
      <c r="FDI18" s="540"/>
      <c r="FDJ18" s="540"/>
      <c r="FDK18" s="540"/>
      <c r="FDL18" s="540"/>
      <c r="FDM18" s="540"/>
      <c r="FDN18" s="540"/>
      <c r="FDO18" s="540"/>
      <c r="FDP18" s="540"/>
      <c r="FDQ18" s="540"/>
      <c r="FDR18" s="540"/>
      <c r="FDS18" s="540"/>
      <c r="FDT18" s="540"/>
      <c r="FDU18" s="540"/>
      <c r="FDV18" s="540"/>
      <c r="FDW18" s="540"/>
      <c r="FDX18" s="540"/>
      <c r="FDY18" s="540"/>
      <c r="FDZ18" s="540"/>
      <c r="FEA18" s="540"/>
      <c r="FEB18" s="540"/>
      <c r="FEC18" s="540"/>
      <c r="FED18" s="540"/>
      <c r="FEE18" s="540"/>
      <c r="FEF18" s="540"/>
      <c r="FEG18" s="540"/>
      <c r="FEH18" s="540"/>
      <c r="FEI18" s="540"/>
      <c r="FEJ18" s="540"/>
      <c r="FEK18" s="540"/>
      <c r="FEL18" s="540"/>
      <c r="FEM18" s="540"/>
      <c r="FEN18" s="540"/>
      <c r="FEO18" s="540"/>
      <c r="FEP18" s="540"/>
      <c r="FEQ18" s="540"/>
      <c r="FER18" s="540"/>
      <c r="FES18" s="540"/>
      <c r="FET18" s="540"/>
      <c r="FEU18" s="540"/>
      <c r="FEV18" s="540"/>
      <c r="FEW18" s="540"/>
      <c r="FEX18" s="540"/>
      <c r="FEY18" s="540"/>
      <c r="FEZ18" s="540"/>
      <c r="FFA18" s="540"/>
      <c r="FFB18" s="540"/>
      <c r="FFC18" s="540"/>
      <c r="FFD18" s="540"/>
      <c r="FFE18" s="540"/>
      <c r="FFF18" s="540"/>
      <c r="FFG18" s="540"/>
      <c r="FFH18" s="540"/>
      <c r="FFI18" s="540"/>
      <c r="FFJ18" s="540"/>
      <c r="FFK18" s="540"/>
      <c r="FFL18" s="540"/>
      <c r="FFM18" s="540"/>
      <c r="FFN18" s="540"/>
      <c r="FFO18" s="540"/>
      <c r="FFP18" s="540"/>
      <c r="FFQ18" s="540"/>
      <c r="FFR18" s="540"/>
      <c r="FFS18" s="540"/>
      <c r="FFT18" s="540"/>
      <c r="FFU18" s="540"/>
      <c r="FFV18" s="540"/>
      <c r="FFW18" s="540"/>
      <c r="FFX18" s="540"/>
      <c r="FFY18" s="540"/>
      <c r="FFZ18" s="540"/>
      <c r="FGA18" s="540"/>
      <c r="FGB18" s="540"/>
      <c r="FGC18" s="540"/>
      <c r="FGD18" s="540"/>
      <c r="FGE18" s="540"/>
      <c r="FGF18" s="540"/>
      <c r="FGG18" s="540"/>
      <c r="FGH18" s="540"/>
      <c r="FGI18" s="540"/>
      <c r="FGJ18" s="540"/>
      <c r="FGK18" s="540"/>
      <c r="FGL18" s="540"/>
      <c r="FGM18" s="540"/>
      <c r="FGN18" s="540"/>
      <c r="FGO18" s="540"/>
      <c r="FGP18" s="540"/>
      <c r="FGQ18" s="540"/>
      <c r="FGR18" s="540"/>
      <c r="FGS18" s="540"/>
      <c r="FGT18" s="540"/>
      <c r="FGU18" s="540"/>
      <c r="FGV18" s="540"/>
      <c r="FGW18" s="540"/>
      <c r="FGX18" s="540"/>
      <c r="FGY18" s="540"/>
      <c r="FGZ18" s="540"/>
      <c r="FHA18" s="540"/>
      <c r="FHB18" s="540"/>
      <c r="FHC18" s="540"/>
      <c r="FHD18" s="540"/>
      <c r="FHE18" s="540"/>
      <c r="FHF18" s="540"/>
      <c r="FHG18" s="540"/>
      <c r="FHH18" s="540"/>
      <c r="FHI18" s="540"/>
      <c r="FHJ18" s="540"/>
      <c r="FHK18" s="540"/>
      <c r="FHL18" s="540"/>
      <c r="FHM18" s="540"/>
      <c r="FHN18" s="540"/>
      <c r="FHO18" s="540"/>
      <c r="FHP18" s="540"/>
      <c r="FHQ18" s="540"/>
      <c r="FHR18" s="540"/>
      <c r="FHS18" s="540"/>
      <c r="FHT18" s="540"/>
      <c r="FHU18" s="540"/>
      <c r="FHV18" s="540"/>
      <c r="FHW18" s="540"/>
      <c r="FHX18" s="540"/>
      <c r="FHY18" s="540"/>
      <c r="FHZ18" s="540"/>
      <c r="FIA18" s="540"/>
      <c r="FIB18" s="540"/>
      <c r="FIC18" s="540"/>
      <c r="FID18" s="540"/>
      <c r="FIE18" s="540"/>
      <c r="FIF18" s="540"/>
      <c r="FIG18" s="540"/>
      <c r="FIH18" s="540"/>
      <c r="FII18" s="540"/>
      <c r="FIJ18" s="540"/>
      <c r="FIK18" s="540"/>
      <c r="FIL18" s="540"/>
      <c r="FIM18" s="540"/>
      <c r="FIN18" s="540"/>
      <c r="FIO18" s="540"/>
      <c r="FIP18" s="540"/>
      <c r="FIQ18" s="540"/>
      <c r="FIR18" s="540"/>
      <c r="FIS18" s="540"/>
      <c r="FIT18" s="540"/>
      <c r="FIU18" s="540"/>
      <c r="FIV18" s="540"/>
      <c r="FIW18" s="540"/>
      <c r="FIX18" s="540"/>
      <c r="FIY18" s="540"/>
      <c r="FIZ18" s="540"/>
      <c r="FJA18" s="540"/>
      <c r="FJB18" s="540"/>
      <c r="FJC18" s="540"/>
      <c r="FJD18" s="540"/>
      <c r="FJE18" s="540"/>
      <c r="FJF18" s="540"/>
      <c r="FJG18" s="540"/>
      <c r="FJH18" s="540"/>
      <c r="FJI18" s="540"/>
      <c r="FJJ18" s="540"/>
      <c r="FJK18" s="540"/>
      <c r="FJL18" s="540"/>
      <c r="FJM18" s="540"/>
      <c r="FJN18" s="540"/>
      <c r="FJO18" s="540"/>
      <c r="FJP18" s="540"/>
      <c r="FJQ18" s="540"/>
      <c r="FJR18" s="540"/>
      <c r="FJS18" s="540"/>
      <c r="FJT18" s="540"/>
      <c r="FJU18" s="540"/>
      <c r="FJV18" s="540"/>
      <c r="FJW18" s="540"/>
      <c r="FJX18" s="540"/>
      <c r="FJY18" s="540"/>
      <c r="FJZ18" s="540"/>
      <c r="FKA18" s="540"/>
      <c r="FKB18" s="540"/>
      <c r="FKC18" s="540"/>
      <c r="FKD18" s="540"/>
      <c r="FKE18" s="540"/>
      <c r="FKF18" s="540"/>
      <c r="FKG18" s="540"/>
      <c r="FKH18" s="540"/>
      <c r="FKI18" s="540"/>
      <c r="FKJ18" s="540"/>
      <c r="FKK18" s="540"/>
      <c r="FKL18" s="540"/>
      <c r="FKM18" s="540"/>
      <c r="FKN18" s="540"/>
      <c r="FKO18" s="540"/>
      <c r="FKP18" s="540"/>
      <c r="FKQ18" s="540"/>
      <c r="FKR18" s="540"/>
      <c r="FKS18" s="540"/>
      <c r="FKT18" s="540"/>
      <c r="FKU18" s="540"/>
      <c r="FKV18" s="540"/>
      <c r="FKW18" s="540"/>
      <c r="FKX18" s="540"/>
      <c r="FKY18" s="540"/>
      <c r="FKZ18" s="540"/>
      <c r="FLA18" s="540"/>
      <c r="FLB18" s="540"/>
      <c r="FLC18" s="540"/>
      <c r="FLD18" s="540"/>
      <c r="FLE18" s="540"/>
      <c r="FLF18" s="540"/>
      <c r="FLG18" s="540"/>
      <c r="FLH18" s="540"/>
      <c r="FLI18" s="540"/>
      <c r="FLJ18" s="540"/>
      <c r="FLK18" s="540"/>
      <c r="FLL18" s="540"/>
      <c r="FLM18" s="540"/>
      <c r="FLN18" s="540"/>
      <c r="FLO18" s="540"/>
      <c r="FLP18" s="540"/>
      <c r="FLQ18" s="540"/>
      <c r="FLR18" s="540"/>
      <c r="FLS18" s="540"/>
      <c r="FLT18" s="540"/>
      <c r="FLU18" s="540"/>
      <c r="FLV18" s="540"/>
      <c r="FLW18" s="540"/>
      <c r="FLX18" s="540"/>
      <c r="FLY18" s="540"/>
      <c r="FLZ18" s="540"/>
      <c r="FMA18" s="540"/>
      <c r="FMB18" s="540"/>
      <c r="FMC18" s="540"/>
      <c r="FMD18" s="540"/>
      <c r="FME18" s="540"/>
      <c r="FMF18" s="540"/>
      <c r="FMG18" s="540"/>
      <c r="FMH18" s="540"/>
      <c r="FMI18" s="540"/>
      <c r="FMJ18" s="540"/>
      <c r="FMK18" s="540"/>
      <c r="FML18" s="540"/>
      <c r="FMM18" s="540"/>
      <c r="FMN18" s="540"/>
      <c r="FMO18" s="540"/>
      <c r="FMP18" s="540"/>
      <c r="FMQ18" s="540"/>
      <c r="FMR18" s="540"/>
      <c r="FMS18" s="540"/>
      <c r="FMT18" s="540"/>
      <c r="FMU18" s="540"/>
      <c r="FMV18" s="540"/>
      <c r="FMW18" s="540"/>
      <c r="FMX18" s="540"/>
      <c r="FMY18" s="540"/>
      <c r="FMZ18" s="540"/>
      <c r="FNA18" s="540"/>
      <c r="FNB18" s="540"/>
      <c r="FNC18" s="540"/>
      <c r="FND18" s="540"/>
      <c r="FNE18" s="540"/>
      <c r="FNF18" s="540"/>
      <c r="FNG18" s="540"/>
      <c r="FNH18" s="540"/>
      <c r="FNI18" s="540"/>
      <c r="FNJ18" s="540"/>
      <c r="FNK18" s="540"/>
      <c r="FNL18" s="540"/>
      <c r="FNM18" s="540"/>
      <c r="FNN18" s="540"/>
      <c r="FNO18" s="540"/>
      <c r="FNP18" s="540"/>
      <c r="FNQ18" s="540"/>
      <c r="FNR18" s="540"/>
      <c r="FNS18" s="540"/>
      <c r="FNT18" s="540"/>
      <c r="FNU18" s="540"/>
      <c r="FNV18" s="540"/>
      <c r="FNW18" s="540"/>
      <c r="FNX18" s="540"/>
      <c r="FNY18" s="540"/>
      <c r="FNZ18" s="540"/>
      <c r="FOA18" s="540"/>
      <c r="FOB18" s="540"/>
      <c r="FOC18" s="540"/>
      <c r="FOD18" s="540"/>
      <c r="FOE18" s="540"/>
      <c r="FOF18" s="540"/>
      <c r="FOG18" s="540"/>
      <c r="FOH18" s="540"/>
      <c r="FOI18" s="540"/>
      <c r="FOJ18" s="540"/>
      <c r="FOK18" s="540"/>
      <c r="FOL18" s="540"/>
      <c r="FOM18" s="540"/>
      <c r="FON18" s="540"/>
      <c r="FOO18" s="540"/>
      <c r="FOP18" s="540"/>
      <c r="FOQ18" s="540"/>
      <c r="FOR18" s="540"/>
      <c r="FOS18" s="540"/>
      <c r="FOT18" s="540"/>
      <c r="FOU18" s="540"/>
      <c r="FOV18" s="540"/>
      <c r="FOW18" s="540"/>
      <c r="FOX18" s="540"/>
      <c r="FOY18" s="540"/>
      <c r="FOZ18" s="540"/>
      <c r="FPA18" s="540"/>
      <c r="FPB18" s="540"/>
      <c r="FPC18" s="540"/>
      <c r="FPD18" s="540"/>
      <c r="FPE18" s="540"/>
      <c r="FPF18" s="540"/>
      <c r="FPG18" s="540"/>
      <c r="FPH18" s="540"/>
      <c r="FPI18" s="540"/>
      <c r="FPJ18" s="540"/>
      <c r="FPK18" s="540"/>
      <c r="FPL18" s="540"/>
      <c r="FPM18" s="540"/>
      <c r="FPN18" s="540"/>
      <c r="FPO18" s="540"/>
      <c r="FPP18" s="540"/>
      <c r="FPQ18" s="540"/>
      <c r="FPR18" s="540"/>
      <c r="FPS18" s="540"/>
      <c r="FPT18" s="540"/>
      <c r="FPU18" s="540"/>
      <c r="FPV18" s="540"/>
      <c r="FPW18" s="540"/>
      <c r="FPX18" s="540"/>
      <c r="FPY18" s="540"/>
      <c r="FPZ18" s="540"/>
      <c r="FQA18" s="540"/>
      <c r="FQB18" s="540"/>
      <c r="FQC18" s="540"/>
      <c r="FQD18" s="540"/>
      <c r="FQE18" s="540"/>
      <c r="FQF18" s="540"/>
      <c r="FQG18" s="540"/>
      <c r="FQH18" s="540"/>
      <c r="FQI18" s="540"/>
      <c r="FQJ18" s="540"/>
      <c r="FQK18" s="540"/>
      <c r="FQL18" s="540"/>
      <c r="FQM18" s="540"/>
      <c r="FQN18" s="540"/>
      <c r="FQO18" s="540"/>
      <c r="FQP18" s="540"/>
      <c r="FQQ18" s="540"/>
      <c r="FQR18" s="540"/>
      <c r="FQS18" s="540"/>
      <c r="FQT18" s="540"/>
      <c r="FQU18" s="540"/>
      <c r="FQV18" s="540"/>
      <c r="FQW18" s="540"/>
      <c r="FQX18" s="540"/>
      <c r="FQY18" s="540"/>
      <c r="FQZ18" s="540"/>
      <c r="FRA18" s="540"/>
      <c r="FRB18" s="540"/>
      <c r="FRC18" s="540"/>
      <c r="FRD18" s="540"/>
      <c r="FRE18" s="540"/>
      <c r="FRF18" s="540"/>
      <c r="FRG18" s="540"/>
      <c r="FRH18" s="540"/>
      <c r="FRI18" s="540"/>
      <c r="FRJ18" s="540"/>
      <c r="FRK18" s="540"/>
      <c r="FRL18" s="540"/>
      <c r="FRM18" s="540"/>
      <c r="FRN18" s="540"/>
      <c r="FRO18" s="540"/>
      <c r="FRP18" s="540"/>
      <c r="FRQ18" s="540"/>
      <c r="FRR18" s="540"/>
      <c r="FRS18" s="540"/>
      <c r="FRT18" s="540"/>
      <c r="FRU18" s="540"/>
      <c r="FRV18" s="540"/>
      <c r="FRW18" s="540"/>
      <c r="FRX18" s="540"/>
      <c r="FRY18" s="540"/>
      <c r="FRZ18" s="540"/>
      <c r="FSA18" s="540"/>
      <c r="FSB18" s="540"/>
      <c r="FSC18" s="540"/>
      <c r="FSD18" s="540"/>
      <c r="FSE18" s="540"/>
      <c r="FSF18" s="540"/>
      <c r="FSG18" s="540"/>
      <c r="FSH18" s="540"/>
      <c r="FSI18" s="540"/>
      <c r="FSJ18" s="540"/>
      <c r="FSK18" s="540"/>
      <c r="FSL18" s="540"/>
      <c r="FSM18" s="540"/>
      <c r="FSN18" s="540"/>
      <c r="FSO18" s="540"/>
      <c r="FSP18" s="540"/>
      <c r="FSQ18" s="540"/>
      <c r="FSR18" s="540"/>
      <c r="FSS18" s="540"/>
      <c r="FST18" s="540"/>
      <c r="FSU18" s="540"/>
      <c r="FSV18" s="540"/>
      <c r="FSW18" s="540"/>
      <c r="FSX18" s="540"/>
      <c r="FSY18" s="540"/>
      <c r="FSZ18" s="540"/>
      <c r="FTA18" s="540"/>
      <c r="FTB18" s="540"/>
      <c r="FTC18" s="540"/>
      <c r="FTD18" s="540"/>
      <c r="FTE18" s="540"/>
      <c r="FTF18" s="540"/>
      <c r="FTG18" s="540"/>
      <c r="FTH18" s="540"/>
      <c r="FTI18" s="540"/>
      <c r="FTJ18" s="540"/>
      <c r="FTK18" s="540"/>
      <c r="FTL18" s="540"/>
      <c r="FTM18" s="540"/>
      <c r="FTN18" s="540"/>
      <c r="FTO18" s="540"/>
      <c r="FTP18" s="540"/>
      <c r="FTQ18" s="540"/>
      <c r="FTR18" s="540"/>
      <c r="FTS18" s="540"/>
      <c r="FTT18" s="540"/>
      <c r="FTU18" s="540"/>
      <c r="FTV18" s="540"/>
      <c r="FTW18" s="540"/>
      <c r="FTX18" s="540"/>
      <c r="FTY18" s="540"/>
      <c r="FTZ18" s="540"/>
      <c r="FUA18" s="540"/>
      <c r="FUB18" s="540"/>
      <c r="FUC18" s="540"/>
      <c r="FUD18" s="540"/>
      <c r="FUE18" s="540"/>
      <c r="FUF18" s="540"/>
      <c r="FUG18" s="540"/>
      <c r="FUH18" s="540"/>
      <c r="FUI18" s="540"/>
      <c r="FUJ18" s="540"/>
      <c r="FUK18" s="540"/>
      <c r="FUL18" s="540"/>
      <c r="FUM18" s="540"/>
      <c r="FUN18" s="540"/>
      <c r="FUO18" s="540"/>
      <c r="FUP18" s="540"/>
      <c r="FUQ18" s="540"/>
      <c r="FUR18" s="540"/>
      <c r="FUS18" s="540"/>
      <c r="FUT18" s="540"/>
      <c r="FUU18" s="540"/>
      <c r="FUV18" s="540"/>
      <c r="FUW18" s="540"/>
      <c r="FUX18" s="540"/>
      <c r="FUY18" s="540"/>
      <c r="FUZ18" s="540"/>
      <c r="FVA18" s="540"/>
      <c r="FVB18" s="540"/>
      <c r="FVC18" s="540"/>
      <c r="FVD18" s="540"/>
      <c r="FVE18" s="540"/>
      <c r="FVF18" s="540"/>
      <c r="FVG18" s="540"/>
      <c r="FVH18" s="540"/>
      <c r="FVI18" s="540"/>
      <c r="FVJ18" s="540"/>
      <c r="FVK18" s="540"/>
      <c r="FVL18" s="540"/>
      <c r="FVM18" s="540"/>
      <c r="FVN18" s="540"/>
      <c r="FVO18" s="540"/>
      <c r="FVP18" s="540"/>
      <c r="FVQ18" s="540"/>
      <c r="FVR18" s="540"/>
      <c r="FVS18" s="540"/>
      <c r="FVT18" s="540"/>
      <c r="FVU18" s="540"/>
      <c r="FVV18" s="540"/>
      <c r="FVW18" s="540"/>
      <c r="FVX18" s="540"/>
      <c r="FVY18" s="540"/>
      <c r="FVZ18" s="540"/>
      <c r="FWA18" s="540"/>
      <c r="FWB18" s="540"/>
      <c r="FWC18" s="540"/>
      <c r="FWD18" s="540"/>
      <c r="FWE18" s="540"/>
      <c r="FWF18" s="540"/>
      <c r="FWG18" s="540"/>
      <c r="FWH18" s="540"/>
      <c r="FWI18" s="540"/>
      <c r="FWJ18" s="540"/>
      <c r="FWK18" s="540"/>
      <c r="FWL18" s="540"/>
      <c r="FWM18" s="540"/>
      <c r="FWN18" s="540"/>
      <c r="FWO18" s="540"/>
      <c r="FWP18" s="540"/>
      <c r="FWQ18" s="540"/>
      <c r="FWR18" s="540"/>
      <c r="FWS18" s="540"/>
      <c r="FWT18" s="540"/>
      <c r="FWU18" s="540"/>
      <c r="FWV18" s="540"/>
      <c r="FWW18" s="540"/>
      <c r="FWX18" s="540"/>
      <c r="FWY18" s="540"/>
      <c r="FWZ18" s="540"/>
      <c r="FXA18" s="540"/>
      <c r="FXB18" s="540"/>
      <c r="FXC18" s="540"/>
      <c r="FXD18" s="540"/>
      <c r="FXE18" s="540"/>
      <c r="FXF18" s="540"/>
      <c r="FXG18" s="540"/>
      <c r="FXH18" s="540"/>
      <c r="FXI18" s="540"/>
      <c r="FXJ18" s="540"/>
      <c r="FXK18" s="540"/>
      <c r="FXL18" s="540"/>
      <c r="FXM18" s="540"/>
      <c r="FXN18" s="540"/>
      <c r="FXO18" s="540"/>
      <c r="FXP18" s="540"/>
      <c r="FXQ18" s="540"/>
      <c r="FXR18" s="540"/>
      <c r="FXS18" s="540"/>
      <c r="FXT18" s="540"/>
      <c r="FXU18" s="540"/>
      <c r="FXV18" s="540"/>
      <c r="FXW18" s="540"/>
      <c r="FXX18" s="540"/>
      <c r="FXY18" s="540"/>
      <c r="FXZ18" s="540"/>
      <c r="FYA18" s="540"/>
      <c r="FYB18" s="540"/>
      <c r="FYC18" s="540"/>
      <c r="FYD18" s="540"/>
      <c r="FYE18" s="540"/>
      <c r="FYF18" s="540"/>
      <c r="FYG18" s="540"/>
      <c r="FYH18" s="540"/>
      <c r="FYI18" s="540"/>
      <c r="FYJ18" s="540"/>
      <c r="FYK18" s="540"/>
      <c r="FYL18" s="540"/>
      <c r="FYM18" s="540"/>
      <c r="FYN18" s="540"/>
      <c r="FYO18" s="540"/>
      <c r="FYP18" s="540"/>
      <c r="FYQ18" s="540"/>
      <c r="FYR18" s="540"/>
      <c r="FYS18" s="540"/>
      <c r="FYT18" s="540"/>
      <c r="FYU18" s="540"/>
      <c r="FYV18" s="540"/>
      <c r="FYW18" s="540"/>
      <c r="FYX18" s="540"/>
      <c r="FYY18" s="540"/>
      <c r="FYZ18" s="540"/>
      <c r="FZA18" s="540"/>
      <c r="FZB18" s="540"/>
      <c r="FZC18" s="540"/>
      <c r="FZD18" s="540"/>
      <c r="FZE18" s="540"/>
      <c r="FZF18" s="540"/>
      <c r="FZG18" s="540"/>
      <c r="FZH18" s="540"/>
      <c r="FZI18" s="540"/>
      <c r="FZJ18" s="540"/>
      <c r="FZK18" s="540"/>
      <c r="FZL18" s="540"/>
      <c r="FZM18" s="540"/>
      <c r="FZN18" s="540"/>
      <c r="FZO18" s="540"/>
      <c r="FZP18" s="540"/>
      <c r="FZQ18" s="540"/>
      <c r="FZR18" s="540"/>
      <c r="FZS18" s="540"/>
      <c r="FZT18" s="540"/>
      <c r="FZU18" s="540"/>
      <c r="FZV18" s="540"/>
      <c r="FZW18" s="540"/>
      <c r="FZX18" s="540"/>
      <c r="FZY18" s="540"/>
      <c r="FZZ18" s="540"/>
      <c r="GAA18" s="540"/>
      <c r="GAB18" s="540"/>
      <c r="GAC18" s="540"/>
      <c r="GAD18" s="540"/>
      <c r="GAE18" s="540"/>
      <c r="GAF18" s="540"/>
      <c r="GAG18" s="540"/>
      <c r="GAH18" s="540"/>
      <c r="GAI18" s="540"/>
      <c r="GAJ18" s="540"/>
      <c r="GAK18" s="540"/>
      <c r="GAL18" s="540"/>
      <c r="GAM18" s="540"/>
      <c r="GAN18" s="540"/>
      <c r="GAO18" s="540"/>
      <c r="GAP18" s="540"/>
      <c r="GAQ18" s="540"/>
      <c r="GAR18" s="540"/>
      <c r="GAS18" s="540"/>
      <c r="GAT18" s="540"/>
      <c r="GAU18" s="540"/>
      <c r="GAV18" s="540"/>
      <c r="GAW18" s="540"/>
      <c r="GAX18" s="540"/>
      <c r="GAY18" s="540"/>
      <c r="GAZ18" s="540"/>
      <c r="GBA18" s="540"/>
      <c r="GBB18" s="540"/>
      <c r="GBC18" s="540"/>
      <c r="GBD18" s="540"/>
      <c r="GBE18" s="540"/>
      <c r="GBF18" s="540"/>
      <c r="GBG18" s="540"/>
      <c r="GBH18" s="540"/>
      <c r="GBI18" s="540"/>
      <c r="GBJ18" s="540"/>
      <c r="GBK18" s="540"/>
      <c r="GBL18" s="540"/>
      <c r="GBM18" s="540"/>
      <c r="GBN18" s="540"/>
      <c r="GBO18" s="540"/>
      <c r="GBP18" s="540"/>
      <c r="GBQ18" s="540"/>
      <c r="GBR18" s="540"/>
      <c r="GBS18" s="540"/>
      <c r="GBT18" s="540"/>
      <c r="GBU18" s="540"/>
      <c r="GBV18" s="540"/>
      <c r="GBW18" s="540"/>
      <c r="GBX18" s="540"/>
      <c r="GBY18" s="540"/>
      <c r="GBZ18" s="540"/>
      <c r="GCA18" s="540"/>
      <c r="GCB18" s="540"/>
      <c r="GCC18" s="540"/>
      <c r="GCD18" s="540"/>
      <c r="GCE18" s="540"/>
      <c r="GCF18" s="540"/>
      <c r="GCG18" s="540"/>
      <c r="GCH18" s="540"/>
      <c r="GCI18" s="540"/>
      <c r="GCJ18" s="540"/>
      <c r="GCK18" s="540"/>
      <c r="GCL18" s="540"/>
      <c r="GCM18" s="540"/>
      <c r="GCN18" s="540"/>
      <c r="GCO18" s="540"/>
      <c r="GCP18" s="540"/>
      <c r="GCQ18" s="540"/>
      <c r="GCR18" s="540"/>
      <c r="GCS18" s="540"/>
      <c r="GCT18" s="540"/>
      <c r="GCU18" s="540"/>
      <c r="GCV18" s="540"/>
      <c r="GCW18" s="540"/>
      <c r="GCX18" s="540"/>
      <c r="GCY18" s="540"/>
      <c r="GCZ18" s="540"/>
      <c r="GDA18" s="540"/>
      <c r="GDB18" s="540"/>
      <c r="GDC18" s="540"/>
      <c r="GDD18" s="540"/>
      <c r="GDE18" s="540"/>
      <c r="GDF18" s="540"/>
      <c r="GDG18" s="540"/>
      <c r="GDH18" s="540"/>
      <c r="GDI18" s="540"/>
      <c r="GDJ18" s="540"/>
      <c r="GDK18" s="540"/>
      <c r="GDL18" s="540"/>
      <c r="GDM18" s="540"/>
      <c r="GDN18" s="540"/>
      <c r="GDO18" s="540"/>
      <c r="GDP18" s="540"/>
      <c r="GDQ18" s="540"/>
      <c r="GDR18" s="540"/>
      <c r="GDS18" s="540"/>
      <c r="GDT18" s="540"/>
      <c r="GDU18" s="540"/>
      <c r="GDV18" s="540"/>
      <c r="GDW18" s="540"/>
      <c r="GDX18" s="540"/>
      <c r="GDY18" s="540"/>
      <c r="GDZ18" s="540"/>
      <c r="GEA18" s="540"/>
      <c r="GEB18" s="540"/>
      <c r="GEC18" s="540"/>
      <c r="GED18" s="540"/>
      <c r="GEE18" s="540"/>
      <c r="GEF18" s="540"/>
      <c r="GEG18" s="540"/>
      <c r="GEH18" s="540"/>
      <c r="GEI18" s="540"/>
      <c r="GEJ18" s="540"/>
      <c r="GEK18" s="540"/>
      <c r="GEL18" s="540"/>
      <c r="GEM18" s="540"/>
      <c r="GEN18" s="540"/>
      <c r="GEO18" s="540"/>
      <c r="GEP18" s="540"/>
      <c r="GEQ18" s="540"/>
      <c r="GER18" s="540"/>
      <c r="GES18" s="540"/>
      <c r="GET18" s="540"/>
      <c r="GEU18" s="540"/>
      <c r="GEV18" s="540"/>
      <c r="GEW18" s="540"/>
      <c r="GEX18" s="540"/>
      <c r="GEY18" s="540"/>
      <c r="GEZ18" s="540"/>
      <c r="GFA18" s="540"/>
      <c r="GFB18" s="540"/>
      <c r="GFC18" s="540"/>
      <c r="GFD18" s="540"/>
      <c r="GFE18" s="540"/>
      <c r="GFF18" s="540"/>
      <c r="GFG18" s="540"/>
      <c r="GFH18" s="540"/>
      <c r="GFI18" s="540"/>
      <c r="GFJ18" s="540"/>
      <c r="GFK18" s="540"/>
      <c r="GFL18" s="540"/>
      <c r="GFM18" s="540"/>
      <c r="GFN18" s="540"/>
      <c r="GFO18" s="540"/>
      <c r="GFP18" s="540"/>
      <c r="GFQ18" s="540"/>
      <c r="GFR18" s="540"/>
      <c r="GFS18" s="540"/>
      <c r="GFT18" s="540"/>
      <c r="GFU18" s="540"/>
      <c r="GFV18" s="540"/>
      <c r="GFW18" s="540"/>
      <c r="GFX18" s="540"/>
      <c r="GFY18" s="540"/>
      <c r="GFZ18" s="540"/>
      <c r="GGA18" s="540"/>
      <c r="GGB18" s="540"/>
      <c r="GGC18" s="540"/>
      <c r="GGD18" s="540"/>
      <c r="GGE18" s="540"/>
      <c r="GGF18" s="540"/>
      <c r="GGG18" s="540"/>
      <c r="GGH18" s="540"/>
      <c r="GGI18" s="540"/>
      <c r="GGJ18" s="540"/>
      <c r="GGK18" s="540"/>
      <c r="GGL18" s="540"/>
      <c r="GGM18" s="540"/>
      <c r="GGN18" s="540"/>
      <c r="GGO18" s="540"/>
      <c r="GGP18" s="540"/>
      <c r="GGQ18" s="540"/>
      <c r="GGR18" s="540"/>
      <c r="GGS18" s="540"/>
      <c r="GGT18" s="540"/>
      <c r="GGU18" s="540"/>
      <c r="GGV18" s="540"/>
      <c r="GGW18" s="540"/>
      <c r="GGX18" s="540"/>
      <c r="GGY18" s="540"/>
      <c r="GGZ18" s="540"/>
      <c r="GHA18" s="540"/>
      <c r="GHB18" s="540"/>
      <c r="GHC18" s="540"/>
      <c r="GHD18" s="540"/>
      <c r="GHE18" s="540"/>
      <c r="GHF18" s="540"/>
      <c r="GHG18" s="540"/>
      <c r="GHH18" s="540"/>
      <c r="GHI18" s="540"/>
      <c r="GHJ18" s="540"/>
      <c r="GHK18" s="540"/>
      <c r="GHL18" s="540"/>
      <c r="GHM18" s="540"/>
      <c r="GHN18" s="540"/>
      <c r="GHO18" s="540"/>
      <c r="GHP18" s="540"/>
      <c r="GHQ18" s="540"/>
      <c r="GHR18" s="540"/>
      <c r="GHS18" s="540"/>
      <c r="GHT18" s="540"/>
      <c r="GHU18" s="540"/>
      <c r="GHV18" s="540"/>
      <c r="GHW18" s="540"/>
      <c r="GHX18" s="540"/>
      <c r="GHY18" s="540"/>
      <c r="GHZ18" s="540"/>
      <c r="GIA18" s="540"/>
      <c r="GIB18" s="540"/>
      <c r="GIC18" s="540"/>
      <c r="GID18" s="540"/>
      <c r="GIE18" s="540"/>
      <c r="GIF18" s="540"/>
      <c r="GIG18" s="540"/>
      <c r="GIH18" s="540"/>
      <c r="GII18" s="540"/>
      <c r="GIJ18" s="540"/>
      <c r="GIK18" s="540"/>
      <c r="GIL18" s="540"/>
      <c r="GIM18" s="540"/>
      <c r="GIN18" s="540"/>
      <c r="GIO18" s="540"/>
      <c r="GIP18" s="540"/>
      <c r="GIQ18" s="540"/>
      <c r="GIR18" s="540"/>
      <c r="GIS18" s="540"/>
      <c r="GIT18" s="540"/>
      <c r="GIU18" s="540"/>
      <c r="GIV18" s="540"/>
      <c r="GIW18" s="540"/>
      <c r="GIX18" s="540"/>
      <c r="GIY18" s="540"/>
      <c r="GIZ18" s="540"/>
      <c r="GJA18" s="540"/>
      <c r="GJB18" s="540"/>
      <c r="GJC18" s="540"/>
      <c r="GJD18" s="540"/>
      <c r="GJE18" s="540"/>
      <c r="GJF18" s="540"/>
      <c r="GJG18" s="540"/>
      <c r="GJH18" s="540"/>
      <c r="GJI18" s="540"/>
      <c r="GJJ18" s="540"/>
      <c r="GJK18" s="540"/>
      <c r="GJL18" s="540"/>
      <c r="GJM18" s="540"/>
      <c r="GJN18" s="540"/>
      <c r="GJO18" s="540"/>
      <c r="GJP18" s="540"/>
      <c r="GJQ18" s="540"/>
      <c r="GJR18" s="540"/>
      <c r="GJS18" s="540"/>
      <c r="GJT18" s="540"/>
      <c r="GJU18" s="540"/>
      <c r="GJV18" s="540"/>
      <c r="GJW18" s="540"/>
      <c r="GJX18" s="540"/>
      <c r="GJY18" s="540"/>
      <c r="GJZ18" s="540"/>
      <c r="GKA18" s="540"/>
      <c r="GKB18" s="540"/>
      <c r="GKC18" s="540"/>
      <c r="GKD18" s="540"/>
      <c r="GKE18" s="540"/>
      <c r="GKF18" s="540"/>
      <c r="GKG18" s="540"/>
      <c r="GKH18" s="540"/>
      <c r="GKI18" s="540"/>
      <c r="GKJ18" s="540"/>
      <c r="GKK18" s="540"/>
      <c r="GKL18" s="540"/>
      <c r="GKM18" s="540"/>
      <c r="GKN18" s="540"/>
      <c r="GKO18" s="540"/>
      <c r="GKP18" s="540"/>
      <c r="GKQ18" s="540"/>
      <c r="GKR18" s="540"/>
      <c r="GKS18" s="540"/>
      <c r="GKT18" s="540"/>
      <c r="GKU18" s="540"/>
      <c r="GKV18" s="540"/>
      <c r="GKW18" s="540"/>
      <c r="GKX18" s="540"/>
      <c r="GKY18" s="540"/>
      <c r="GKZ18" s="540"/>
      <c r="GLA18" s="540"/>
      <c r="GLB18" s="540"/>
      <c r="GLC18" s="540"/>
      <c r="GLD18" s="540"/>
      <c r="GLE18" s="540"/>
      <c r="GLF18" s="540"/>
      <c r="GLG18" s="540"/>
      <c r="GLH18" s="540"/>
      <c r="GLI18" s="540"/>
      <c r="GLJ18" s="540"/>
      <c r="GLK18" s="540"/>
      <c r="GLL18" s="540"/>
      <c r="GLM18" s="540"/>
      <c r="GLN18" s="540"/>
      <c r="GLO18" s="540"/>
      <c r="GLP18" s="540"/>
      <c r="GLQ18" s="540"/>
      <c r="GLR18" s="540"/>
      <c r="GLS18" s="540"/>
      <c r="GLT18" s="540"/>
      <c r="GLU18" s="540"/>
      <c r="GLV18" s="540"/>
      <c r="GLW18" s="540"/>
      <c r="GLX18" s="540"/>
      <c r="GLY18" s="540"/>
      <c r="GLZ18" s="540"/>
      <c r="GMA18" s="540"/>
      <c r="GMB18" s="540"/>
      <c r="GMC18" s="540"/>
      <c r="GMD18" s="540"/>
      <c r="GME18" s="540"/>
      <c r="GMF18" s="540"/>
      <c r="GMG18" s="540"/>
      <c r="GMH18" s="540"/>
      <c r="GMI18" s="540"/>
      <c r="GMJ18" s="540"/>
      <c r="GMK18" s="540"/>
      <c r="GML18" s="540"/>
      <c r="GMM18" s="540"/>
      <c r="GMN18" s="540"/>
      <c r="GMO18" s="540"/>
      <c r="GMP18" s="540"/>
      <c r="GMQ18" s="540"/>
      <c r="GMR18" s="540"/>
      <c r="GMS18" s="540"/>
      <c r="GMT18" s="540"/>
      <c r="GMU18" s="540"/>
      <c r="GMV18" s="540"/>
      <c r="GMW18" s="540"/>
      <c r="GMX18" s="540"/>
      <c r="GMY18" s="540"/>
      <c r="GMZ18" s="540"/>
      <c r="GNA18" s="540"/>
      <c r="GNB18" s="540"/>
      <c r="GNC18" s="540"/>
      <c r="GND18" s="540"/>
      <c r="GNE18" s="540"/>
      <c r="GNF18" s="540"/>
      <c r="GNG18" s="540"/>
      <c r="GNH18" s="540"/>
      <c r="GNI18" s="540"/>
      <c r="GNJ18" s="540"/>
      <c r="GNK18" s="540"/>
      <c r="GNL18" s="540"/>
      <c r="GNM18" s="540"/>
      <c r="GNN18" s="540"/>
      <c r="GNO18" s="540"/>
      <c r="GNP18" s="540"/>
      <c r="GNQ18" s="540"/>
      <c r="GNR18" s="540"/>
      <c r="GNS18" s="540"/>
      <c r="GNT18" s="540"/>
      <c r="GNU18" s="540"/>
      <c r="GNV18" s="540"/>
      <c r="GNW18" s="540"/>
      <c r="GNX18" s="540"/>
      <c r="GNY18" s="540"/>
      <c r="GNZ18" s="540"/>
      <c r="GOA18" s="540"/>
      <c r="GOB18" s="540"/>
      <c r="GOC18" s="540"/>
      <c r="GOD18" s="540"/>
      <c r="GOE18" s="540"/>
      <c r="GOF18" s="540"/>
      <c r="GOG18" s="540"/>
      <c r="GOH18" s="540"/>
      <c r="GOI18" s="540"/>
      <c r="GOJ18" s="540"/>
      <c r="GOK18" s="540"/>
      <c r="GOL18" s="540"/>
      <c r="GOM18" s="540"/>
      <c r="GON18" s="540"/>
      <c r="GOO18" s="540"/>
      <c r="GOP18" s="540"/>
      <c r="GOQ18" s="540"/>
      <c r="GOR18" s="540"/>
      <c r="GOS18" s="540"/>
      <c r="GOT18" s="540"/>
      <c r="GOU18" s="540"/>
      <c r="GOV18" s="540"/>
      <c r="GOW18" s="540"/>
      <c r="GOX18" s="540"/>
      <c r="GOY18" s="540"/>
      <c r="GOZ18" s="540"/>
      <c r="GPA18" s="540"/>
      <c r="GPB18" s="540"/>
      <c r="GPC18" s="540"/>
      <c r="GPD18" s="540"/>
      <c r="GPE18" s="540"/>
      <c r="GPF18" s="540"/>
      <c r="GPG18" s="540"/>
      <c r="GPH18" s="540"/>
      <c r="GPI18" s="540"/>
      <c r="GPJ18" s="540"/>
      <c r="GPK18" s="540"/>
      <c r="GPL18" s="540"/>
      <c r="GPM18" s="540"/>
      <c r="GPN18" s="540"/>
      <c r="GPO18" s="540"/>
      <c r="GPP18" s="540"/>
      <c r="GPQ18" s="540"/>
      <c r="GPR18" s="540"/>
      <c r="GPS18" s="540"/>
      <c r="GPT18" s="540"/>
      <c r="GPU18" s="540"/>
      <c r="GPV18" s="540"/>
      <c r="GPW18" s="540"/>
      <c r="GPX18" s="540"/>
      <c r="GPY18" s="540"/>
      <c r="GPZ18" s="540"/>
      <c r="GQA18" s="540"/>
      <c r="GQB18" s="540"/>
      <c r="GQC18" s="540"/>
      <c r="GQD18" s="540"/>
      <c r="GQE18" s="540"/>
      <c r="GQF18" s="540"/>
      <c r="GQG18" s="540"/>
      <c r="GQH18" s="540"/>
      <c r="GQI18" s="540"/>
      <c r="GQJ18" s="540"/>
      <c r="GQK18" s="540"/>
      <c r="GQL18" s="540"/>
      <c r="GQM18" s="540"/>
      <c r="GQN18" s="540"/>
      <c r="GQO18" s="540"/>
      <c r="GQP18" s="540"/>
      <c r="GQQ18" s="540"/>
      <c r="GQR18" s="540"/>
      <c r="GQS18" s="540"/>
      <c r="GQT18" s="540"/>
      <c r="GQU18" s="540"/>
      <c r="GQV18" s="540"/>
      <c r="GQW18" s="540"/>
      <c r="GQX18" s="540"/>
      <c r="GQY18" s="540"/>
      <c r="GQZ18" s="540"/>
      <c r="GRA18" s="540"/>
      <c r="GRB18" s="540"/>
      <c r="GRC18" s="540"/>
      <c r="GRD18" s="540"/>
      <c r="GRE18" s="540"/>
      <c r="GRF18" s="540"/>
      <c r="GRG18" s="540"/>
      <c r="GRH18" s="540"/>
      <c r="GRI18" s="540"/>
      <c r="GRJ18" s="540"/>
      <c r="GRK18" s="540"/>
      <c r="GRL18" s="540"/>
      <c r="GRM18" s="540"/>
      <c r="GRN18" s="540"/>
      <c r="GRO18" s="540"/>
      <c r="GRP18" s="540"/>
      <c r="GRQ18" s="540"/>
      <c r="GRR18" s="540"/>
      <c r="GRS18" s="540"/>
      <c r="GRT18" s="540"/>
      <c r="GRU18" s="540"/>
      <c r="GRV18" s="540"/>
      <c r="GRW18" s="540"/>
      <c r="GRX18" s="540"/>
      <c r="GRY18" s="540"/>
      <c r="GRZ18" s="540"/>
      <c r="GSA18" s="540"/>
      <c r="GSB18" s="540"/>
      <c r="GSC18" s="540"/>
      <c r="GSD18" s="540"/>
      <c r="GSE18" s="540"/>
      <c r="GSF18" s="540"/>
      <c r="GSG18" s="540"/>
      <c r="GSH18" s="540"/>
      <c r="GSI18" s="540"/>
      <c r="GSJ18" s="540"/>
      <c r="GSK18" s="540"/>
      <c r="GSL18" s="540"/>
      <c r="GSM18" s="540"/>
      <c r="GSN18" s="540"/>
      <c r="GSO18" s="540"/>
      <c r="GSP18" s="540"/>
      <c r="GSQ18" s="540"/>
      <c r="GSR18" s="540"/>
      <c r="GSS18" s="540"/>
      <c r="GST18" s="540"/>
      <c r="GSU18" s="540"/>
      <c r="GSV18" s="540"/>
      <c r="GSW18" s="540"/>
      <c r="GSX18" s="540"/>
      <c r="GSY18" s="540"/>
      <c r="GSZ18" s="540"/>
      <c r="GTA18" s="540"/>
      <c r="GTB18" s="540"/>
      <c r="GTC18" s="540"/>
      <c r="GTD18" s="540"/>
      <c r="GTE18" s="540"/>
      <c r="GTF18" s="540"/>
      <c r="GTG18" s="540"/>
      <c r="GTH18" s="540"/>
      <c r="GTI18" s="540"/>
      <c r="GTJ18" s="540"/>
      <c r="GTK18" s="540"/>
      <c r="GTL18" s="540"/>
      <c r="GTM18" s="540"/>
      <c r="GTN18" s="540"/>
      <c r="GTO18" s="540"/>
      <c r="GTP18" s="540"/>
      <c r="GTQ18" s="540"/>
      <c r="GTR18" s="540"/>
      <c r="GTS18" s="540"/>
      <c r="GTT18" s="540"/>
      <c r="GTU18" s="540"/>
      <c r="GTV18" s="540"/>
      <c r="GTW18" s="540"/>
      <c r="GTX18" s="540"/>
      <c r="GTY18" s="540"/>
      <c r="GTZ18" s="540"/>
      <c r="GUA18" s="540"/>
      <c r="GUB18" s="540"/>
      <c r="GUC18" s="540"/>
      <c r="GUD18" s="540"/>
      <c r="GUE18" s="540"/>
      <c r="GUF18" s="540"/>
      <c r="GUG18" s="540"/>
      <c r="GUH18" s="540"/>
      <c r="GUI18" s="540"/>
      <c r="GUJ18" s="540"/>
      <c r="GUK18" s="540"/>
      <c r="GUL18" s="540"/>
      <c r="GUM18" s="540"/>
      <c r="GUN18" s="540"/>
      <c r="GUO18" s="540"/>
      <c r="GUP18" s="540"/>
      <c r="GUQ18" s="540"/>
      <c r="GUR18" s="540"/>
      <c r="GUS18" s="540"/>
      <c r="GUT18" s="540"/>
      <c r="GUU18" s="540"/>
      <c r="GUV18" s="540"/>
      <c r="GUW18" s="540"/>
      <c r="GUX18" s="540"/>
      <c r="GUY18" s="540"/>
      <c r="GUZ18" s="540"/>
      <c r="GVA18" s="540"/>
      <c r="GVB18" s="540"/>
      <c r="GVC18" s="540"/>
      <c r="GVD18" s="540"/>
      <c r="GVE18" s="540"/>
      <c r="GVF18" s="540"/>
      <c r="GVG18" s="540"/>
      <c r="GVH18" s="540"/>
      <c r="GVI18" s="540"/>
      <c r="GVJ18" s="540"/>
      <c r="GVK18" s="540"/>
      <c r="GVL18" s="540"/>
      <c r="GVM18" s="540"/>
      <c r="GVN18" s="540"/>
      <c r="GVO18" s="540"/>
      <c r="GVP18" s="540"/>
      <c r="GVQ18" s="540"/>
      <c r="GVR18" s="540"/>
      <c r="GVS18" s="540"/>
      <c r="GVT18" s="540"/>
      <c r="GVU18" s="540"/>
      <c r="GVV18" s="540"/>
      <c r="GVW18" s="540"/>
      <c r="GVX18" s="540"/>
      <c r="GVY18" s="540"/>
      <c r="GVZ18" s="540"/>
      <c r="GWA18" s="540"/>
      <c r="GWB18" s="540"/>
      <c r="GWC18" s="540"/>
      <c r="GWD18" s="540"/>
      <c r="GWE18" s="540"/>
      <c r="GWF18" s="540"/>
      <c r="GWG18" s="540"/>
      <c r="GWH18" s="540"/>
      <c r="GWI18" s="540"/>
      <c r="GWJ18" s="540"/>
      <c r="GWK18" s="540"/>
      <c r="GWL18" s="540"/>
      <c r="GWM18" s="540"/>
      <c r="GWN18" s="540"/>
      <c r="GWO18" s="540"/>
      <c r="GWP18" s="540"/>
      <c r="GWQ18" s="540"/>
      <c r="GWR18" s="540"/>
      <c r="GWS18" s="540"/>
      <c r="GWT18" s="540"/>
      <c r="GWU18" s="540"/>
      <c r="GWV18" s="540"/>
      <c r="GWW18" s="540"/>
      <c r="GWX18" s="540"/>
      <c r="GWY18" s="540"/>
      <c r="GWZ18" s="540"/>
      <c r="GXA18" s="540"/>
      <c r="GXB18" s="540"/>
      <c r="GXC18" s="540"/>
      <c r="GXD18" s="540"/>
      <c r="GXE18" s="540"/>
      <c r="GXF18" s="540"/>
      <c r="GXG18" s="540"/>
      <c r="GXH18" s="540"/>
      <c r="GXI18" s="540"/>
      <c r="GXJ18" s="540"/>
      <c r="GXK18" s="540"/>
      <c r="GXL18" s="540"/>
      <c r="GXM18" s="540"/>
      <c r="GXN18" s="540"/>
      <c r="GXO18" s="540"/>
      <c r="GXP18" s="540"/>
      <c r="GXQ18" s="540"/>
      <c r="GXR18" s="540"/>
      <c r="GXS18" s="540"/>
      <c r="GXT18" s="540"/>
      <c r="GXU18" s="540"/>
      <c r="GXV18" s="540"/>
      <c r="GXW18" s="540"/>
      <c r="GXX18" s="540"/>
      <c r="GXY18" s="540"/>
      <c r="GXZ18" s="540"/>
      <c r="GYA18" s="540"/>
      <c r="GYB18" s="540"/>
      <c r="GYC18" s="540"/>
      <c r="GYD18" s="540"/>
      <c r="GYE18" s="540"/>
      <c r="GYF18" s="540"/>
      <c r="GYG18" s="540"/>
      <c r="GYH18" s="540"/>
      <c r="GYI18" s="540"/>
      <c r="GYJ18" s="540"/>
      <c r="GYK18" s="540"/>
      <c r="GYL18" s="540"/>
      <c r="GYM18" s="540"/>
      <c r="GYN18" s="540"/>
      <c r="GYO18" s="540"/>
      <c r="GYP18" s="540"/>
      <c r="GYQ18" s="540"/>
      <c r="GYR18" s="540"/>
      <c r="GYS18" s="540"/>
      <c r="GYT18" s="540"/>
      <c r="GYU18" s="540"/>
      <c r="GYV18" s="540"/>
      <c r="GYW18" s="540"/>
      <c r="GYX18" s="540"/>
      <c r="GYY18" s="540"/>
      <c r="GYZ18" s="540"/>
      <c r="GZA18" s="540"/>
      <c r="GZB18" s="540"/>
      <c r="GZC18" s="540"/>
      <c r="GZD18" s="540"/>
      <c r="GZE18" s="540"/>
      <c r="GZF18" s="540"/>
      <c r="GZG18" s="540"/>
      <c r="GZH18" s="540"/>
      <c r="GZI18" s="540"/>
      <c r="GZJ18" s="540"/>
      <c r="GZK18" s="540"/>
      <c r="GZL18" s="540"/>
      <c r="GZM18" s="540"/>
      <c r="GZN18" s="540"/>
      <c r="GZO18" s="540"/>
      <c r="GZP18" s="540"/>
      <c r="GZQ18" s="540"/>
      <c r="GZR18" s="540"/>
      <c r="GZS18" s="540"/>
      <c r="GZT18" s="540"/>
      <c r="GZU18" s="540"/>
      <c r="GZV18" s="540"/>
      <c r="GZW18" s="540"/>
      <c r="GZX18" s="540"/>
      <c r="GZY18" s="540"/>
      <c r="GZZ18" s="540"/>
      <c r="HAA18" s="540"/>
      <c r="HAB18" s="540"/>
      <c r="HAC18" s="540"/>
      <c r="HAD18" s="540"/>
      <c r="HAE18" s="540"/>
      <c r="HAF18" s="540"/>
      <c r="HAG18" s="540"/>
      <c r="HAH18" s="540"/>
      <c r="HAI18" s="540"/>
      <c r="HAJ18" s="540"/>
      <c r="HAK18" s="540"/>
      <c r="HAL18" s="540"/>
      <c r="HAM18" s="540"/>
      <c r="HAN18" s="540"/>
      <c r="HAO18" s="540"/>
      <c r="HAP18" s="540"/>
      <c r="HAQ18" s="540"/>
      <c r="HAR18" s="540"/>
      <c r="HAS18" s="540"/>
      <c r="HAT18" s="540"/>
      <c r="HAU18" s="540"/>
      <c r="HAV18" s="540"/>
      <c r="HAW18" s="540"/>
      <c r="HAX18" s="540"/>
      <c r="HAY18" s="540"/>
      <c r="HAZ18" s="540"/>
      <c r="HBA18" s="540"/>
      <c r="HBB18" s="540"/>
      <c r="HBC18" s="540"/>
      <c r="HBD18" s="540"/>
      <c r="HBE18" s="540"/>
      <c r="HBF18" s="540"/>
      <c r="HBG18" s="540"/>
      <c r="HBH18" s="540"/>
      <c r="HBI18" s="540"/>
      <c r="HBJ18" s="540"/>
      <c r="HBK18" s="540"/>
      <c r="HBL18" s="540"/>
      <c r="HBM18" s="540"/>
      <c r="HBN18" s="540"/>
      <c r="HBO18" s="540"/>
      <c r="HBP18" s="540"/>
      <c r="HBQ18" s="540"/>
      <c r="HBR18" s="540"/>
      <c r="HBS18" s="540"/>
      <c r="HBT18" s="540"/>
      <c r="HBU18" s="540"/>
      <c r="HBV18" s="540"/>
      <c r="HBW18" s="540"/>
      <c r="HBX18" s="540"/>
      <c r="HBY18" s="540"/>
      <c r="HBZ18" s="540"/>
      <c r="HCA18" s="540"/>
      <c r="HCB18" s="540"/>
      <c r="HCC18" s="540"/>
      <c r="HCD18" s="540"/>
      <c r="HCE18" s="540"/>
      <c r="HCF18" s="540"/>
      <c r="HCG18" s="540"/>
      <c r="HCH18" s="540"/>
      <c r="HCI18" s="540"/>
      <c r="HCJ18" s="540"/>
      <c r="HCK18" s="540"/>
      <c r="HCL18" s="540"/>
      <c r="HCM18" s="540"/>
      <c r="HCN18" s="540"/>
      <c r="HCO18" s="540"/>
      <c r="HCP18" s="540"/>
      <c r="HCQ18" s="540"/>
      <c r="HCR18" s="540"/>
      <c r="HCS18" s="540"/>
      <c r="HCT18" s="540"/>
      <c r="HCU18" s="540"/>
      <c r="HCV18" s="540"/>
      <c r="HCW18" s="540"/>
      <c r="HCX18" s="540"/>
      <c r="HCY18" s="540"/>
      <c r="HCZ18" s="540"/>
      <c r="HDA18" s="540"/>
      <c r="HDB18" s="540"/>
      <c r="HDC18" s="540"/>
      <c r="HDD18" s="540"/>
      <c r="HDE18" s="540"/>
      <c r="HDF18" s="540"/>
      <c r="HDG18" s="540"/>
      <c r="HDH18" s="540"/>
      <c r="HDI18" s="540"/>
      <c r="HDJ18" s="540"/>
      <c r="HDK18" s="540"/>
      <c r="HDL18" s="540"/>
      <c r="HDM18" s="540"/>
      <c r="HDN18" s="540"/>
      <c r="HDO18" s="540"/>
      <c r="HDP18" s="540"/>
      <c r="HDQ18" s="540"/>
      <c r="HDR18" s="540"/>
      <c r="HDS18" s="540"/>
      <c r="HDT18" s="540"/>
      <c r="HDU18" s="540"/>
      <c r="HDV18" s="540"/>
      <c r="HDW18" s="540"/>
      <c r="HDX18" s="540"/>
      <c r="HDY18" s="540"/>
      <c r="HDZ18" s="540"/>
      <c r="HEA18" s="540"/>
      <c r="HEB18" s="540"/>
      <c r="HEC18" s="540"/>
      <c r="HED18" s="540"/>
      <c r="HEE18" s="540"/>
      <c r="HEF18" s="540"/>
      <c r="HEG18" s="540"/>
      <c r="HEH18" s="540"/>
      <c r="HEI18" s="540"/>
      <c r="HEJ18" s="540"/>
      <c r="HEK18" s="540"/>
      <c r="HEL18" s="540"/>
      <c r="HEM18" s="540"/>
      <c r="HEN18" s="540"/>
      <c r="HEO18" s="540"/>
      <c r="HEP18" s="540"/>
      <c r="HEQ18" s="540"/>
      <c r="HER18" s="540"/>
      <c r="HES18" s="540"/>
      <c r="HET18" s="540"/>
      <c r="HEU18" s="540"/>
      <c r="HEV18" s="540"/>
      <c r="HEW18" s="540"/>
      <c r="HEX18" s="540"/>
      <c r="HEY18" s="540"/>
      <c r="HEZ18" s="540"/>
      <c r="HFA18" s="540"/>
      <c r="HFB18" s="540"/>
      <c r="HFC18" s="540"/>
      <c r="HFD18" s="540"/>
      <c r="HFE18" s="540"/>
      <c r="HFF18" s="540"/>
      <c r="HFG18" s="540"/>
      <c r="HFH18" s="540"/>
      <c r="HFI18" s="540"/>
      <c r="HFJ18" s="540"/>
      <c r="HFK18" s="540"/>
      <c r="HFL18" s="540"/>
      <c r="HFM18" s="540"/>
      <c r="HFN18" s="540"/>
      <c r="HFO18" s="540"/>
      <c r="HFP18" s="540"/>
      <c r="HFQ18" s="540"/>
      <c r="HFR18" s="540"/>
      <c r="HFS18" s="540"/>
      <c r="HFT18" s="540"/>
      <c r="HFU18" s="540"/>
      <c r="HFV18" s="540"/>
      <c r="HFW18" s="540"/>
      <c r="HFX18" s="540"/>
      <c r="HFY18" s="540"/>
      <c r="HFZ18" s="540"/>
      <c r="HGA18" s="540"/>
      <c r="HGB18" s="540"/>
      <c r="HGC18" s="540"/>
      <c r="HGD18" s="540"/>
      <c r="HGE18" s="540"/>
      <c r="HGF18" s="540"/>
      <c r="HGG18" s="540"/>
      <c r="HGH18" s="540"/>
      <c r="HGI18" s="540"/>
      <c r="HGJ18" s="540"/>
      <c r="HGK18" s="540"/>
      <c r="HGL18" s="540"/>
      <c r="HGM18" s="540"/>
      <c r="HGN18" s="540"/>
      <c r="HGO18" s="540"/>
      <c r="HGP18" s="540"/>
      <c r="HGQ18" s="540"/>
      <c r="HGR18" s="540"/>
      <c r="HGS18" s="540"/>
      <c r="HGT18" s="540"/>
      <c r="HGU18" s="540"/>
      <c r="HGV18" s="540"/>
      <c r="HGW18" s="540"/>
      <c r="HGX18" s="540"/>
      <c r="HGY18" s="540"/>
      <c r="HGZ18" s="540"/>
      <c r="HHA18" s="540"/>
      <c r="HHB18" s="540"/>
      <c r="HHC18" s="540"/>
      <c r="HHD18" s="540"/>
      <c r="HHE18" s="540"/>
      <c r="HHF18" s="540"/>
      <c r="HHG18" s="540"/>
      <c r="HHH18" s="540"/>
      <c r="HHI18" s="540"/>
      <c r="HHJ18" s="540"/>
      <c r="HHK18" s="540"/>
      <c r="HHL18" s="540"/>
      <c r="HHM18" s="540"/>
      <c r="HHN18" s="540"/>
      <c r="HHO18" s="540"/>
      <c r="HHP18" s="540"/>
      <c r="HHQ18" s="540"/>
      <c r="HHR18" s="540"/>
      <c r="HHS18" s="540"/>
      <c r="HHT18" s="540"/>
      <c r="HHU18" s="540"/>
      <c r="HHV18" s="540"/>
      <c r="HHW18" s="540"/>
      <c r="HHX18" s="540"/>
      <c r="HHY18" s="540"/>
      <c r="HHZ18" s="540"/>
      <c r="HIA18" s="540"/>
      <c r="HIB18" s="540"/>
      <c r="HIC18" s="540"/>
      <c r="HID18" s="540"/>
      <c r="HIE18" s="540"/>
      <c r="HIF18" s="540"/>
      <c r="HIG18" s="540"/>
      <c r="HIH18" s="540"/>
      <c r="HII18" s="540"/>
      <c r="HIJ18" s="540"/>
      <c r="HIK18" s="540"/>
      <c r="HIL18" s="540"/>
      <c r="HIM18" s="540"/>
      <c r="HIN18" s="540"/>
      <c r="HIO18" s="540"/>
      <c r="HIP18" s="540"/>
      <c r="HIQ18" s="540"/>
      <c r="HIR18" s="540"/>
      <c r="HIS18" s="540"/>
      <c r="HIT18" s="540"/>
      <c r="HIU18" s="540"/>
      <c r="HIV18" s="540"/>
      <c r="HIW18" s="540"/>
      <c r="HIX18" s="540"/>
      <c r="HIY18" s="540"/>
      <c r="HIZ18" s="540"/>
      <c r="HJA18" s="540"/>
      <c r="HJB18" s="540"/>
      <c r="HJC18" s="540"/>
      <c r="HJD18" s="540"/>
      <c r="HJE18" s="540"/>
      <c r="HJF18" s="540"/>
      <c r="HJG18" s="540"/>
      <c r="HJH18" s="540"/>
      <c r="HJI18" s="540"/>
      <c r="HJJ18" s="540"/>
      <c r="HJK18" s="540"/>
      <c r="HJL18" s="540"/>
      <c r="HJM18" s="540"/>
      <c r="HJN18" s="540"/>
      <c r="HJO18" s="540"/>
      <c r="HJP18" s="540"/>
      <c r="HJQ18" s="540"/>
      <c r="HJR18" s="540"/>
      <c r="HJS18" s="540"/>
      <c r="HJT18" s="540"/>
      <c r="HJU18" s="540"/>
      <c r="HJV18" s="540"/>
      <c r="HJW18" s="540"/>
      <c r="HJX18" s="540"/>
      <c r="HJY18" s="540"/>
      <c r="HJZ18" s="540"/>
      <c r="HKA18" s="540"/>
      <c r="HKB18" s="540"/>
      <c r="HKC18" s="540"/>
      <c r="HKD18" s="540"/>
      <c r="HKE18" s="540"/>
      <c r="HKF18" s="540"/>
      <c r="HKG18" s="540"/>
      <c r="HKH18" s="540"/>
      <c r="HKI18" s="540"/>
      <c r="HKJ18" s="540"/>
      <c r="HKK18" s="540"/>
      <c r="HKL18" s="540"/>
      <c r="HKM18" s="540"/>
      <c r="HKN18" s="540"/>
      <c r="HKO18" s="540"/>
      <c r="HKP18" s="540"/>
      <c r="HKQ18" s="540"/>
      <c r="HKR18" s="540"/>
      <c r="HKS18" s="540"/>
      <c r="HKT18" s="540"/>
      <c r="HKU18" s="540"/>
      <c r="HKV18" s="540"/>
      <c r="HKW18" s="540"/>
      <c r="HKX18" s="540"/>
      <c r="HKY18" s="540"/>
      <c r="HKZ18" s="540"/>
      <c r="HLA18" s="540"/>
      <c r="HLB18" s="540"/>
      <c r="HLC18" s="540"/>
      <c r="HLD18" s="540"/>
      <c r="HLE18" s="540"/>
      <c r="HLF18" s="540"/>
      <c r="HLG18" s="540"/>
      <c r="HLH18" s="540"/>
      <c r="HLI18" s="540"/>
      <c r="HLJ18" s="540"/>
      <c r="HLK18" s="540"/>
      <c r="HLL18" s="540"/>
      <c r="HLM18" s="540"/>
      <c r="HLN18" s="540"/>
      <c r="HLO18" s="540"/>
      <c r="HLP18" s="540"/>
      <c r="HLQ18" s="540"/>
      <c r="HLR18" s="540"/>
      <c r="HLS18" s="540"/>
      <c r="HLT18" s="540"/>
      <c r="HLU18" s="540"/>
      <c r="HLV18" s="540"/>
      <c r="HLW18" s="540"/>
      <c r="HLX18" s="540"/>
      <c r="HLY18" s="540"/>
      <c r="HLZ18" s="540"/>
      <c r="HMA18" s="540"/>
      <c r="HMB18" s="540"/>
      <c r="HMC18" s="540"/>
      <c r="HMD18" s="540"/>
      <c r="HME18" s="540"/>
      <c r="HMF18" s="540"/>
      <c r="HMG18" s="540"/>
      <c r="HMH18" s="540"/>
      <c r="HMI18" s="540"/>
      <c r="HMJ18" s="540"/>
      <c r="HMK18" s="540"/>
      <c r="HML18" s="540"/>
      <c r="HMM18" s="540"/>
      <c r="HMN18" s="540"/>
      <c r="HMO18" s="540"/>
      <c r="HMP18" s="540"/>
      <c r="HMQ18" s="540"/>
      <c r="HMR18" s="540"/>
      <c r="HMS18" s="540"/>
      <c r="HMT18" s="540"/>
      <c r="HMU18" s="540"/>
      <c r="HMV18" s="540"/>
      <c r="HMW18" s="540"/>
      <c r="HMX18" s="540"/>
      <c r="HMY18" s="540"/>
      <c r="HMZ18" s="540"/>
      <c r="HNA18" s="540"/>
      <c r="HNB18" s="540"/>
      <c r="HNC18" s="540"/>
      <c r="HND18" s="540"/>
      <c r="HNE18" s="540"/>
      <c r="HNF18" s="540"/>
      <c r="HNG18" s="540"/>
      <c r="HNH18" s="540"/>
      <c r="HNI18" s="540"/>
      <c r="HNJ18" s="540"/>
      <c r="HNK18" s="540"/>
      <c r="HNL18" s="540"/>
      <c r="HNM18" s="540"/>
      <c r="HNN18" s="540"/>
      <c r="HNO18" s="540"/>
      <c r="HNP18" s="540"/>
      <c r="HNQ18" s="540"/>
      <c r="HNR18" s="540"/>
      <c r="HNS18" s="540"/>
      <c r="HNT18" s="540"/>
      <c r="HNU18" s="540"/>
      <c r="HNV18" s="540"/>
      <c r="HNW18" s="540"/>
      <c r="HNX18" s="540"/>
      <c r="HNY18" s="540"/>
      <c r="HNZ18" s="540"/>
      <c r="HOA18" s="540"/>
      <c r="HOB18" s="540"/>
      <c r="HOC18" s="540"/>
      <c r="HOD18" s="540"/>
      <c r="HOE18" s="540"/>
      <c r="HOF18" s="540"/>
      <c r="HOG18" s="540"/>
      <c r="HOH18" s="540"/>
      <c r="HOI18" s="540"/>
      <c r="HOJ18" s="540"/>
      <c r="HOK18" s="540"/>
      <c r="HOL18" s="540"/>
      <c r="HOM18" s="540"/>
      <c r="HON18" s="540"/>
      <c r="HOO18" s="540"/>
      <c r="HOP18" s="540"/>
      <c r="HOQ18" s="540"/>
      <c r="HOR18" s="540"/>
      <c r="HOS18" s="540"/>
      <c r="HOT18" s="540"/>
      <c r="HOU18" s="540"/>
      <c r="HOV18" s="540"/>
      <c r="HOW18" s="540"/>
      <c r="HOX18" s="540"/>
      <c r="HOY18" s="540"/>
      <c r="HOZ18" s="540"/>
      <c r="HPA18" s="540"/>
      <c r="HPB18" s="540"/>
      <c r="HPC18" s="540"/>
      <c r="HPD18" s="540"/>
      <c r="HPE18" s="540"/>
      <c r="HPF18" s="540"/>
      <c r="HPG18" s="540"/>
      <c r="HPH18" s="540"/>
      <c r="HPI18" s="540"/>
      <c r="HPJ18" s="540"/>
      <c r="HPK18" s="540"/>
      <c r="HPL18" s="540"/>
      <c r="HPM18" s="540"/>
      <c r="HPN18" s="540"/>
      <c r="HPO18" s="540"/>
      <c r="HPP18" s="540"/>
      <c r="HPQ18" s="540"/>
      <c r="HPR18" s="540"/>
      <c r="HPS18" s="540"/>
      <c r="HPT18" s="540"/>
      <c r="HPU18" s="540"/>
      <c r="HPV18" s="540"/>
      <c r="HPW18" s="540"/>
      <c r="HPX18" s="540"/>
      <c r="HPY18" s="540"/>
      <c r="HPZ18" s="540"/>
      <c r="HQA18" s="540"/>
      <c r="HQB18" s="540"/>
      <c r="HQC18" s="540"/>
      <c r="HQD18" s="540"/>
      <c r="HQE18" s="540"/>
      <c r="HQF18" s="540"/>
      <c r="HQG18" s="540"/>
      <c r="HQH18" s="540"/>
      <c r="HQI18" s="540"/>
      <c r="HQJ18" s="540"/>
      <c r="HQK18" s="540"/>
      <c r="HQL18" s="540"/>
      <c r="HQM18" s="540"/>
      <c r="HQN18" s="540"/>
      <c r="HQO18" s="540"/>
      <c r="HQP18" s="540"/>
      <c r="HQQ18" s="540"/>
      <c r="HQR18" s="540"/>
      <c r="HQS18" s="540"/>
      <c r="HQT18" s="540"/>
      <c r="HQU18" s="540"/>
      <c r="HQV18" s="540"/>
      <c r="HQW18" s="540"/>
      <c r="HQX18" s="540"/>
      <c r="HQY18" s="540"/>
      <c r="HQZ18" s="540"/>
      <c r="HRA18" s="540"/>
      <c r="HRB18" s="540"/>
      <c r="HRC18" s="540"/>
      <c r="HRD18" s="540"/>
      <c r="HRE18" s="540"/>
      <c r="HRF18" s="540"/>
      <c r="HRG18" s="540"/>
      <c r="HRH18" s="540"/>
      <c r="HRI18" s="540"/>
      <c r="HRJ18" s="540"/>
      <c r="HRK18" s="540"/>
      <c r="HRL18" s="540"/>
      <c r="HRM18" s="540"/>
      <c r="HRN18" s="540"/>
      <c r="HRO18" s="540"/>
      <c r="HRP18" s="540"/>
      <c r="HRQ18" s="540"/>
      <c r="HRR18" s="540"/>
      <c r="HRS18" s="540"/>
      <c r="HRT18" s="540"/>
      <c r="HRU18" s="540"/>
      <c r="HRV18" s="540"/>
      <c r="HRW18" s="540"/>
      <c r="HRX18" s="540"/>
      <c r="HRY18" s="540"/>
      <c r="HRZ18" s="540"/>
      <c r="HSA18" s="540"/>
      <c r="HSB18" s="540"/>
      <c r="HSC18" s="540"/>
      <c r="HSD18" s="540"/>
      <c r="HSE18" s="540"/>
      <c r="HSF18" s="540"/>
      <c r="HSG18" s="540"/>
      <c r="HSH18" s="540"/>
      <c r="HSI18" s="540"/>
      <c r="HSJ18" s="540"/>
      <c r="HSK18" s="540"/>
      <c r="HSL18" s="540"/>
      <c r="HSM18" s="540"/>
      <c r="HSN18" s="540"/>
      <c r="HSO18" s="540"/>
      <c r="HSP18" s="540"/>
      <c r="HSQ18" s="540"/>
      <c r="HSR18" s="540"/>
      <c r="HSS18" s="540"/>
      <c r="HST18" s="540"/>
      <c r="HSU18" s="540"/>
      <c r="HSV18" s="540"/>
      <c r="HSW18" s="540"/>
      <c r="HSX18" s="540"/>
      <c r="HSY18" s="540"/>
      <c r="HSZ18" s="540"/>
      <c r="HTA18" s="540"/>
      <c r="HTB18" s="540"/>
      <c r="HTC18" s="540"/>
      <c r="HTD18" s="540"/>
      <c r="HTE18" s="540"/>
      <c r="HTF18" s="540"/>
      <c r="HTG18" s="540"/>
      <c r="HTH18" s="540"/>
      <c r="HTI18" s="540"/>
      <c r="HTJ18" s="540"/>
      <c r="HTK18" s="540"/>
      <c r="HTL18" s="540"/>
      <c r="HTM18" s="540"/>
      <c r="HTN18" s="540"/>
      <c r="HTO18" s="540"/>
      <c r="HTP18" s="540"/>
      <c r="HTQ18" s="540"/>
      <c r="HTR18" s="540"/>
      <c r="HTS18" s="540"/>
      <c r="HTT18" s="540"/>
      <c r="HTU18" s="540"/>
      <c r="HTV18" s="540"/>
      <c r="HTW18" s="540"/>
      <c r="HTX18" s="540"/>
      <c r="HTY18" s="540"/>
      <c r="HTZ18" s="540"/>
      <c r="HUA18" s="540"/>
      <c r="HUB18" s="540"/>
      <c r="HUC18" s="540"/>
      <c r="HUD18" s="540"/>
      <c r="HUE18" s="540"/>
      <c r="HUF18" s="540"/>
      <c r="HUG18" s="540"/>
      <c r="HUH18" s="540"/>
      <c r="HUI18" s="540"/>
      <c r="HUJ18" s="540"/>
      <c r="HUK18" s="540"/>
      <c r="HUL18" s="540"/>
      <c r="HUM18" s="540"/>
      <c r="HUN18" s="540"/>
      <c r="HUO18" s="540"/>
      <c r="HUP18" s="540"/>
      <c r="HUQ18" s="540"/>
      <c r="HUR18" s="540"/>
      <c r="HUS18" s="540"/>
      <c r="HUT18" s="540"/>
      <c r="HUU18" s="540"/>
      <c r="HUV18" s="540"/>
      <c r="HUW18" s="540"/>
      <c r="HUX18" s="540"/>
      <c r="HUY18" s="540"/>
      <c r="HUZ18" s="540"/>
      <c r="HVA18" s="540"/>
      <c r="HVB18" s="540"/>
      <c r="HVC18" s="540"/>
      <c r="HVD18" s="540"/>
      <c r="HVE18" s="540"/>
      <c r="HVF18" s="540"/>
      <c r="HVG18" s="540"/>
      <c r="HVH18" s="540"/>
      <c r="HVI18" s="540"/>
      <c r="HVJ18" s="540"/>
      <c r="HVK18" s="540"/>
      <c r="HVL18" s="540"/>
      <c r="HVM18" s="540"/>
      <c r="HVN18" s="540"/>
      <c r="HVO18" s="540"/>
      <c r="HVP18" s="540"/>
      <c r="HVQ18" s="540"/>
      <c r="HVR18" s="540"/>
      <c r="HVS18" s="540"/>
      <c r="HVT18" s="540"/>
      <c r="HVU18" s="540"/>
      <c r="HVV18" s="540"/>
      <c r="HVW18" s="540"/>
      <c r="HVX18" s="540"/>
      <c r="HVY18" s="540"/>
      <c r="HVZ18" s="540"/>
      <c r="HWA18" s="540"/>
      <c r="HWB18" s="540"/>
      <c r="HWC18" s="540"/>
      <c r="HWD18" s="540"/>
      <c r="HWE18" s="540"/>
      <c r="HWF18" s="540"/>
      <c r="HWG18" s="540"/>
      <c r="HWH18" s="540"/>
      <c r="HWI18" s="540"/>
      <c r="HWJ18" s="540"/>
      <c r="HWK18" s="540"/>
      <c r="HWL18" s="540"/>
      <c r="HWM18" s="540"/>
      <c r="HWN18" s="540"/>
      <c r="HWO18" s="540"/>
      <c r="HWP18" s="540"/>
      <c r="HWQ18" s="540"/>
      <c r="HWR18" s="540"/>
      <c r="HWS18" s="540"/>
      <c r="HWT18" s="540"/>
      <c r="HWU18" s="540"/>
      <c r="HWV18" s="540"/>
      <c r="HWW18" s="540"/>
      <c r="HWX18" s="540"/>
      <c r="HWY18" s="540"/>
      <c r="HWZ18" s="540"/>
      <c r="HXA18" s="540"/>
      <c r="HXB18" s="540"/>
      <c r="HXC18" s="540"/>
      <c r="HXD18" s="540"/>
      <c r="HXE18" s="540"/>
      <c r="HXF18" s="540"/>
      <c r="HXG18" s="540"/>
      <c r="HXH18" s="540"/>
      <c r="HXI18" s="540"/>
      <c r="HXJ18" s="540"/>
      <c r="HXK18" s="540"/>
      <c r="HXL18" s="540"/>
      <c r="HXM18" s="540"/>
      <c r="HXN18" s="540"/>
      <c r="HXO18" s="540"/>
      <c r="HXP18" s="540"/>
      <c r="HXQ18" s="540"/>
      <c r="HXR18" s="540"/>
      <c r="HXS18" s="540"/>
      <c r="HXT18" s="540"/>
      <c r="HXU18" s="540"/>
      <c r="HXV18" s="540"/>
      <c r="HXW18" s="540"/>
      <c r="HXX18" s="540"/>
      <c r="HXY18" s="540"/>
      <c r="HXZ18" s="540"/>
      <c r="HYA18" s="540"/>
      <c r="HYB18" s="540"/>
      <c r="HYC18" s="540"/>
      <c r="HYD18" s="540"/>
      <c r="HYE18" s="540"/>
      <c r="HYF18" s="540"/>
      <c r="HYG18" s="540"/>
      <c r="HYH18" s="540"/>
      <c r="HYI18" s="540"/>
      <c r="HYJ18" s="540"/>
      <c r="HYK18" s="540"/>
      <c r="HYL18" s="540"/>
      <c r="HYM18" s="540"/>
      <c r="HYN18" s="540"/>
      <c r="HYO18" s="540"/>
      <c r="HYP18" s="540"/>
      <c r="HYQ18" s="540"/>
      <c r="HYR18" s="540"/>
      <c r="HYS18" s="540"/>
      <c r="HYT18" s="540"/>
      <c r="HYU18" s="540"/>
      <c r="HYV18" s="540"/>
      <c r="HYW18" s="540"/>
      <c r="HYX18" s="540"/>
      <c r="HYY18" s="540"/>
      <c r="HYZ18" s="540"/>
      <c r="HZA18" s="540"/>
      <c r="HZB18" s="540"/>
      <c r="HZC18" s="540"/>
      <c r="HZD18" s="540"/>
      <c r="HZE18" s="540"/>
      <c r="HZF18" s="540"/>
      <c r="HZG18" s="540"/>
      <c r="HZH18" s="540"/>
      <c r="HZI18" s="540"/>
      <c r="HZJ18" s="540"/>
      <c r="HZK18" s="540"/>
      <c r="HZL18" s="540"/>
      <c r="HZM18" s="540"/>
      <c r="HZN18" s="540"/>
      <c r="HZO18" s="540"/>
      <c r="HZP18" s="540"/>
      <c r="HZQ18" s="540"/>
      <c r="HZR18" s="540"/>
      <c r="HZS18" s="540"/>
      <c r="HZT18" s="540"/>
      <c r="HZU18" s="540"/>
      <c r="HZV18" s="540"/>
      <c r="HZW18" s="540"/>
      <c r="HZX18" s="540"/>
      <c r="HZY18" s="540"/>
      <c r="HZZ18" s="540"/>
      <c r="IAA18" s="540"/>
      <c r="IAB18" s="540"/>
      <c r="IAC18" s="540"/>
      <c r="IAD18" s="540"/>
      <c r="IAE18" s="540"/>
      <c r="IAF18" s="540"/>
      <c r="IAG18" s="540"/>
      <c r="IAH18" s="540"/>
      <c r="IAI18" s="540"/>
      <c r="IAJ18" s="540"/>
      <c r="IAK18" s="540"/>
      <c r="IAL18" s="540"/>
      <c r="IAM18" s="540"/>
      <c r="IAN18" s="540"/>
      <c r="IAO18" s="540"/>
      <c r="IAP18" s="540"/>
      <c r="IAQ18" s="540"/>
      <c r="IAR18" s="540"/>
      <c r="IAS18" s="540"/>
      <c r="IAT18" s="540"/>
      <c r="IAU18" s="540"/>
      <c r="IAV18" s="540"/>
      <c r="IAW18" s="540"/>
      <c r="IAX18" s="540"/>
      <c r="IAY18" s="540"/>
      <c r="IAZ18" s="540"/>
      <c r="IBA18" s="540"/>
      <c r="IBB18" s="540"/>
      <c r="IBC18" s="540"/>
      <c r="IBD18" s="540"/>
      <c r="IBE18" s="540"/>
      <c r="IBF18" s="540"/>
      <c r="IBG18" s="540"/>
      <c r="IBH18" s="540"/>
      <c r="IBI18" s="540"/>
      <c r="IBJ18" s="540"/>
      <c r="IBK18" s="540"/>
      <c r="IBL18" s="540"/>
      <c r="IBM18" s="540"/>
      <c r="IBN18" s="540"/>
      <c r="IBO18" s="540"/>
      <c r="IBP18" s="540"/>
      <c r="IBQ18" s="540"/>
      <c r="IBR18" s="540"/>
      <c r="IBS18" s="540"/>
      <c r="IBT18" s="540"/>
      <c r="IBU18" s="540"/>
      <c r="IBV18" s="540"/>
      <c r="IBW18" s="540"/>
      <c r="IBX18" s="540"/>
      <c r="IBY18" s="540"/>
      <c r="IBZ18" s="540"/>
      <c r="ICA18" s="540"/>
      <c r="ICB18" s="540"/>
      <c r="ICC18" s="540"/>
      <c r="ICD18" s="540"/>
      <c r="ICE18" s="540"/>
      <c r="ICF18" s="540"/>
      <c r="ICG18" s="540"/>
      <c r="ICH18" s="540"/>
      <c r="ICI18" s="540"/>
      <c r="ICJ18" s="540"/>
      <c r="ICK18" s="540"/>
      <c r="ICL18" s="540"/>
      <c r="ICM18" s="540"/>
      <c r="ICN18" s="540"/>
      <c r="ICO18" s="540"/>
      <c r="ICP18" s="540"/>
      <c r="ICQ18" s="540"/>
      <c r="ICR18" s="540"/>
      <c r="ICS18" s="540"/>
      <c r="ICT18" s="540"/>
      <c r="ICU18" s="540"/>
      <c r="ICV18" s="540"/>
      <c r="ICW18" s="540"/>
      <c r="ICX18" s="540"/>
      <c r="ICY18" s="540"/>
      <c r="ICZ18" s="540"/>
      <c r="IDA18" s="540"/>
      <c r="IDB18" s="540"/>
      <c r="IDC18" s="540"/>
      <c r="IDD18" s="540"/>
      <c r="IDE18" s="540"/>
      <c r="IDF18" s="540"/>
      <c r="IDG18" s="540"/>
      <c r="IDH18" s="540"/>
      <c r="IDI18" s="540"/>
      <c r="IDJ18" s="540"/>
      <c r="IDK18" s="540"/>
      <c r="IDL18" s="540"/>
      <c r="IDM18" s="540"/>
      <c r="IDN18" s="540"/>
      <c r="IDO18" s="540"/>
      <c r="IDP18" s="540"/>
      <c r="IDQ18" s="540"/>
      <c r="IDR18" s="540"/>
      <c r="IDS18" s="540"/>
      <c r="IDT18" s="540"/>
      <c r="IDU18" s="540"/>
      <c r="IDV18" s="540"/>
      <c r="IDW18" s="540"/>
      <c r="IDX18" s="540"/>
      <c r="IDY18" s="540"/>
      <c r="IDZ18" s="540"/>
      <c r="IEA18" s="540"/>
      <c r="IEB18" s="540"/>
      <c r="IEC18" s="540"/>
      <c r="IED18" s="540"/>
      <c r="IEE18" s="540"/>
      <c r="IEF18" s="540"/>
      <c r="IEG18" s="540"/>
      <c r="IEH18" s="540"/>
      <c r="IEI18" s="540"/>
      <c r="IEJ18" s="540"/>
      <c r="IEK18" s="540"/>
      <c r="IEL18" s="540"/>
      <c r="IEM18" s="540"/>
      <c r="IEN18" s="540"/>
      <c r="IEO18" s="540"/>
      <c r="IEP18" s="540"/>
      <c r="IEQ18" s="540"/>
      <c r="IER18" s="540"/>
      <c r="IES18" s="540"/>
      <c r="IET18" s="540"/>
      <c r="IEU18" s="540"/>
      <c r="IEV18" s="540"/>
      <c r="IEW18" s="540"/>
      <c r="IEX18" s="540"/>
      <c r="IEY18" s="540"/>
      <c r="IEZ18" s="540"/>
      <c r="IFA18" s="540"/>
      <c r="IFB18" s="540"/>
      <c r="IFC18" s="540"/>
      <c r="IFD18" s="540"/>
      <c r="IFE18" s="540"/>
      <c r="IFF18" s="540"/>
      <c r="IFG18" s="540"/>
      <c r="IFH18" s="540"/>
      <c r="IFI18" s="540"/>
      <c r="IFJ18" s="540"/>
      <c r="IFK18" s="540"/>
      <c r="IFL18" s="540"/>
      <c r="IFM18" s="540"/>
      <c r="IFN18" s="540"/>
      <c r="IFO18" s="540"/>
      <c r="IFP18" s="540"/>
      <c r="IFQ18" s="540"/>
      <c r="IFR18" s="540"/>
      <c r="IFS18" s="540"/>
      <c r="IFT18" s="540"/>
      <c r="IFU18" s="540"/>
      <c r="IFV18" s="540"/>
      <c r="IFW18" s="540"/>
      <c r="IFX18" s="540"/>
      <c r="IFY18" s="540"/>
      <c r="IFZ18" s="540"/>
      <c r="IGA18" s="540"/>
      <c r="IGB18" s="540"/>
      <c r="IGC18" s="540"/>
      <c r="IGD18" s="540"/>
      <c r="IGE18" s="540"/>
      <c r="IGF18" s="540"/>
      <c r="IGG18" s="540"/>
      <c r="IGH18" s="540"/>
      <c r="IGI18" s="540"/>
      <c r="IGJ18" s="540"/>
      <c r="IGK18" s="540"/>
      <c r="IGL18" s="540"/>
      <c r="IGM18" s="540"/>
      <c r="IGN18" s="540"/>
      <c r="IGO18" s="540"/>
      <c r="IGP18" s="540"/>
      <c r="IGQ18" s="540"/>
      <c r="IGR18" s="540"/>
      <c r="IGS18" s="540"/>
      <c r="IGT18" s="540"/>
      <c r="IGU18" s="540"/>
      <c r="IGV18" s="540"/>
      <c r="IGW18" s="540"/>
      <c r="IGX18" s="540"/>
      <c r="IGY18" s="540"/>
      <c r="IGZ18" s="540"/>
      <c r="IHA18" s="540"/>
      <c r="IHB18" s="540"/>
      <c r="IHC18" s="540"/>
      <c r="IHD18" s="540"/>
      <c r="IHE18" s="540"/>
      <c r="IHF18" s="540"/>
      <c r="IHG18" s="540"/>
      <c r="IHH18" s="540"/>
      <c r="IHI18" s="540"/>
      <c r="IHJ18" s="540"/>
      <c r="IHK18" s="540"/>
      <c r="IHL18" s="540"/>
      <c r="IHM18" s="540"/>
      <c r="IHN18" s="540"/>
      <c r="IHO18" s="540"/>
      <c r="IHP18" s="540"/>
      <c r="IHQ18" s="540"/>
      <c r="IHR18" s="540"/>
      <c r="IHS18" s="540"/>
      <c r="IHT18" s="540"/>
      <c r="IHU18" s="540"/>
      <c r="IHV18" s="540"/>
      <c r="IHW18" s="540"/>
      <c r="IHX18" s="540"/>
      <c r="IHY18" s="540"/>
      <c r="IHZ18" s="540"/>
      <c r="IIA18" s="540"/>
      <c r="IIB18" s="540"/>
      <c r="IIC18" s="540"/>
      <c r="IID18" s="540"/>
      <c r="IIE18" s="540"/>
      <c r="IIF18" s="540"/>
      <c r="IIG18" s="540"/>
      <c r="IIH18" s="540"/>
      <c r="III18" s="540"/>
      <c r="IIJ18" s="540"/>
      <c r="IIK18" s="540"/>
      <c r="IIL18" s="540"/>
      <c r="IIM18" s="540"/>
      <c r="IIN18" s="540"/>
      <c r="IIO18" s="540"/>
      <c r="IIP18" s="540"/>
      <c r="IIQ18" s="540"/>
      <c r="IIR18" s="540"/>
      <c r="IIS18" s="540"/>
      <c r="IIT18" s="540"/>
      <c r="IIU18" s="540"/>
      <c r="IIV18" s="540"/>
      <c r="IIW18" s="540"/>
      <c r="IIX18" s="540"/>
      <c r="IIY18" s="540"/>
      <c r="IIZ18" s="540"/>
      <c r="IJA18" s="540"/>
      <c r="IJB18" s="540"/>
      <c r="IJC18" s="540"/>
      <c r="IJD18" s="540"/>
      <c r="IJE18" s="540"/>
      <c r="IJF18" s="540"/>
      <c r="IJG18" s="540"/>
      <c r="IJH18" s="540"/>
      <c r="IJI18" s="540"/>
      <c r="IJJ18" s="540"/>
      <c r="IJK18" s="540"/>
      <c r="IJL18" s="540"/>
      <c r="IJM18" s="540"/>
      <c r="IJN18" s="540"/>
      <c r="IJO18" s="540"/>
      <c r="IJP18" s="540"/>
      <c r="IJQ18" s="540"/>
      <c r="IJR18" s="540"/>
      <c r="IJS18" s="540"/>
      <c r="IJT18" s="540"/>
      <c r="IJU18" s="540"/>
      <c r="IJV18" s="540"/>
      <c r="IJW18" s="540"/>
      <c r="IJX18" s="540"/>
      <c r="IJY18" s="540"/>
      <c r="IJZ18" s="540"/>
      <c r="IKA18" s="540"/>
      <c r="IKB18" s="540"/>
      <c r="IKC18" s="540"/>
      <c r="IKD18" s="540"/>
      <c r="IKE18" s="540"/>
      <c r="IKF18" s="540"/>
      <c r="IKG18" s="540"/>
      <c r="IKH18" s="540"/>
      <c r="IKI18" s="540"/>
      <c r="IKJ18" s="540"/>
      <c r="IKK18" s="540"/>
      <c r="IKL18" s="540"/>
      <c r="IKM18" s="540"/>
      <c r="IKN18" s="540"/>
      <c r="IKO18" s="540"/>
      <c r="IKP18" s="540"/>
      <c r="IKQ18" s="540"/>
      <c r="IKR18" s="540"/>
      <c r="IKS18" s="540"/>
      <c r="IKT18" s="540"/>
      <c r="IKU18" s="540"/>
      <c r="IKV18" s="540"/>
      <c r="IKW18" s="540"/>
      <c r="IKX18" s="540"/>
      <c r="IKY18" s="540"/>
      <c r="IKZ18" s="540"/>
      <c r="ILA18" s="540"/>
      <c r="ILB18" s="540"/>
      <c r="ILC18" s="540"/>
      <c r="ILD18" s="540"/>
      <c r="ILE18" s="540"/>
      <c r="ILF18" s="540"/>
      <c r="ILG18" s="540"/>
      <c r="ILH18" s="540"/>
      <c r="ILI18" s="540"/>
      <c r="ILJ18" s="540"/>
      <c r="ILK18" s="540"/>
      <c r="ILL18" s="540"/>
      <c r="ILM18" s="540"/>
      <c r="ILN18" s="540"/>
      <c r="ILO18" s="540"/>
      <c r="ILP18" s="540"/>
      <c r="ILQ18" s="540"/>
      <c r="ILR18" s="540"/>
      <c r="ILS18" s="540"/>
      <c r="ILT18" s="540"/>
      <c r="ILU18" s="540"/>
      <c r="ILV18" s="540"/>
      <c r="ILW18" s="540"/>
      <c r="ILX18" s="540"/>
      <c r="ILY18" s="540"/>
      <c r="ILZ18" s="540"/>
      <c r="IMA18" s="540"/>
      <c r="IMB18" s="540"/>
      <c r="IMC18" s="540"/>
      <c r="IMD18" s="540"/>
      <c r="IME18" s="540"/>
      <c r="IMF18" s="540"/>
      <c r="IMG18" s="540"/>
      <c r="IMH18" s="540"/>
      <c r="IMI18" s="540"/>
      <c r="IMJ18" s="540"/>
      <c r="IMK18" s="540"/>
      <c r="IML18" s="540"/>
      <c r="IMM18" s="540"/>
      <c r="IMN18" s="540"/>
      <c r="IMO18" s="540"/>
      <c r="IMP18" s="540"/>
      <c r="IMQ18" s="540"/>
      <c r="IMR18" s="540"/>
      <c r="IMS18" s="540"/>
      <c r="IMT18" s="540"/>
      <c r="IMU18" s="540"/>
      <c r="IMV18" s="540"/>
      <c r="IMW18" s="540"/>
      <c r="IMX18" s="540"/>
      <c r="IMY18" s="540"/>
      <c r="IMZ18" s="540"/>
      <c r="INA18" s="540"/>
      <c r="INB18" s="540"/>
      <c r="INC18" s="540"/>
      <c r="IND18" s="540"/>
      <c r="INE18" s="540"/>
      <c r="INF18" s="540"/>
      <c r="ING18" s="540"/>
      <c r="INH18" s="540"/>
      <c r="INI18" s="540"/>
      <c r="INJ18" s="540"/>
      <c r="INK18" s="540"/>
      <c r="INL18" s="540"/>
      <c r="INM18" s="540"/>
      <c r="INN18" s="540"/>
      <c r="INO18" s="540"/>
      <c r="INP18" s="540"/>
      <c r="INQ18" s="540"/>
      <c r="INR18" s="540"/>
      <c r="INS18" s="540"/>
      <c r="INT18" s="540"/>
      <c r="INU18" s="540"/>
      <c r="INV18" s="540"/>
      <c r="INW18" s="540"/>
      <c r="INX18" s="540"/>
      <c r="INY18" s="540"/>
      <c r="INZ18" s="540"/>
      <c r="IOA18" s="540"/>
      <c r="IOB18" s="540"/>
      <c r="IOC18" s="540"/>
      <c r="IOD18" s="540"/>
      <c r="IOE18" s="540"/>
      <c r="IOF18" s="540"/>
      <c r="IOG18" s="540"/>
      <c r="IOH18" s="540"/>
      <c r="IOI18" s="540"/>
      <c r="IOJ18" s="540"/>
      <c r="IOK18" s="540"/>
      <c r="IOL18" s="540"/>
      <c r="IOM18" s="540"/>
      <c r="ION18" s="540"/>
      <c r="IOO18" s="540"/>
      <c r="IOP18" s="540"/>
      <c r="IOQ18" s="540"/>
      <c r="IOR18" s="540"/>
      <c r="IOS18" s="540"/>
      <c r="IOT18" s="540"/>
      <c r="IOU18" s="540"/>
      <c r="IOV18" s="540"/>
      <c r="IOW18" s="540"/>
      <c r="IOX18" s="540"/>
      <c r="IOY18" s="540"/>
      <c r="IOZ18" s="540"/>
      <c r="IPA18" s="540"/>
      <c r="IPB18" s="540"/>
      <c r="IPC18" s="540"/>
      <c r="IPD18" s="540"/>
      <c r="IPE18" s="540"/>
      <c r="IPF18" s="540"/>
      <c r="IPG18" s="540"/>
      <c r="IPH18" s="540"/>
      <c r="IPI18" s="540"/>
      <c r="IPJ18" s="540"/>
      <c r="IPK18" s="540"/>
      <c r="IPL18" s="540"/>
      <c r="IPM18" s="540"/>
      <c r="IPN18" s="540"/>
      <c r="IPO18" s="540"/>
      <c r="IPP18" s="540"/>
      <c r="IPQ18" s="540"/>
      <c r="IPR18" s="540"/>
      <c r="IPS18" s="540"/>
      <c r="IPT18" s="540"/>
      <c r="IPU18" s="540"/>
      <c r="IPV18" s="540"/>
      <c r="IPW18" s="540"/>
      <c r="IPX18" s="540"/>
      <c r="IPY18" s="540"/>
      <c r="IPZ18" s="540"/>
      <c r="IQA18" s="540"/>
      <c r="IQB18" s="540"/>
      <c r="IQC18" s="540"/>
      <c r="IQD18" s="540"/>
      <c r="IQE18" s="540"/>
      <c r="IQF18" s="540"/>
      <c r="IQG18" s="540"/>
      <c r="IQH18" s="540"/>
      <c r="IQI18" s="540"/>
      <c r="IQJ18" s="540"/>
      <c r="IQK18" s="540"/>
      <c r="IQL18" s="540"/>
      <c r="IQM18" s="540"/>
      <c r="IQN18" s="540"/>
      <c r="IQO18" s="540"/>
      <c r="IQP18" s="540"/>
      <c r="IQQ18" s="540"/>
      <c r="IQR18" s="540"/>
      <c r="IQS18" s="540"/>
      <c r="IQT18" s="540"/>
      <c r="IQU18" s="540"/>
      <c r="IQV18" s="540"/>
      <c r="IQW18" s="540"/>
      <c r="IQX18" s="540"/>
      <c r="IQY18" s="540"/>
      <c r="IQZ18" s="540"/>
      <c r="IRA18" s="540"/>
      <c r="IRB18" s="540"/>
      <c r="IRC18" s="540"/>
      <c r="IRD18" s="540"/>
      <c r="IRE18" s="540"/>
      <c r="IRF18" s="540"/>
      <c r="IRG18" s="540"/>
      <c r="IRH18" s="540"/>
      <c r="IRI18" s="540"/>
      <c r="IRJ18" s="540"/>
      <c r="IRK18" s="540"/>
      <c r="IRL18" s="540"/>
      <c r="IRM18" s="540"/>
      <c r="IRN18" s="540"/>
      <c r="IRO18" s="540"/>
      <c r="IRP18" s="540"/>
      <c r="IRQ18" s="540"/>
      <c r="IRR18" s="540"/>
      <c r="IRS18" s="540"/>
      <c r="IRT18" s="540"/>
      <c r="IRU18" s="540"/>
      <c r="IRV18" s="540"/>
      <c r="IRW18" s="540"/>
      <c r="IRX18" s="540"/>
      <c r="IRY18" s="540"/>
      <c r="IRZ18" s="540"/>
      <c r="ISA18" s="540"/>
      <c r="ISB18" s="540"/>
      <c r="ISC18" s="540"/>
      <c r="ISD18" s="540"/>
      <c r="ISE18" s="540"/>
      <c r="ISF18" s="540"/>
      <c r="ISG18" s="540"/>
      <c r="ISH18" s="540"/>
      <c r="ISI18" s="540"/>
      <c r="ISJ18" s="540"/>
      <c r="ISK18" s="540"/>
      <c r="ISL18" s="540"/>
      <c r="ISM18" s="540"/>
      <c r="ISN18" s="540"/>
      <c r="ISO18" s="540"/>
      <c r="ISP18" s="540"/>
      <c r="ISQ18" s="540"/>
      <c r="ISR18" s="540"/>
      <c r="ISS18" s="540"/>
      <c r="IST18" s="540"/>
      <c r="ISU18" s="540"/>
      <c r="ISV18" s="540"/>
      <c r="ISW18" s="540"/>
      <c r="ISX18" s="540"/>
      <c r="ISY18" s="540"/>
      <c r="ISZ18" s="540"/>
      <c r="ITA18" s="540"/>
      <c r="ITB18" s="540"/>
      <c r="ITC18" s="540"/>
      <c r="ITD18" s="540"/>
      <c r="ITE18" s="540"/>
      <c r="ITF18" s="540"/>
      <c r="ITG18" s="540"/>
      <c r="ITH18" s="540"/>
      <c r="ITI18" s="540"/>
      <c r="ITJ18" s="540"/>
      <c r="ITK18" s="540"/>
      <c r="ITL18" s="540"/>
      <c r="ITM18" s="540"/>
      <c r="ITN18" s="540"/>
      <c r="ITO18" s="540"/>
      <c r="ITP18" s="540"/>
      <c r="ITQ18" s="540"/>
      <c r="ITR18" s="540"/>
      <c r="ITS18" s="540"/>
      <c r="ITT18" s="540"/>
      <c r="ITU18" s="540"/>
      <c r="ITV18" s="540"/>
      <c r="ITW18" s="540"/>
      <c r="ITX18" s="540"/>
      <c r="ITY18" s="540"/>
      <c r="ITZ18" s="540"/>
      <c r="IUA18" s="540"/>
      <c r="IUB18" s="540"/>
      <c r="IUC18" s="540"/>
      <c r="IUD18" s="540"/>
      <c r="IUE18" s="540"/>
      <c r="IUF18" s="540"/>
      <c r="IUG18" s="540"/>
      <c r="IUH18" s="540"/>
      <c r="IUI18" s="540"/>
      <c r="IUJ18" s="540"/>
      <c r="IUK18" s="540"/>
      <c r="IUL18" s="540"/>
      <c r="IUM18" s="540"/>
      <c r="IUN18" s="540"/>
      <c r="IUO18" s="540"/>
      <c r="IUP18" s="540"/>
      <c r="IUQ18" s="540"/>
      <c r="IUR18" s="540"/>
      <c r="IUS18" s="540"/>
      <c r="IUT18" s="540"/>
      <c r="IUU18" s="540"/>
      <c r="IUV18" s="540"/>
      <c r="IUW18" s="540"/>
      <c r="IUX18" s="540"/>
      <c r="IUY18" s="540"/>
      <c r="IUZ18" s="540"/>
      <c r="IVA18" s="540"/>
      <c r="IVB18" s="540"/>
      <c r="IVC18" s="540"/>
      <c r="IVD18" s="540"/>
      <c r="IVE18" s="540"/>
      <c r="IVF18" s="540"/>
      <c r="IVG18" s="540"/>
      <c r="IVH18" s="540"/>
      <c r="IVI18" s="540"/>
      <c r="IVJ18" s="540"/>
      <c r="IVK18" s="540"/>
      <c r="IVL18" s="540"/>
      <c r="IVM18" s="540"/>
      <c r="IVN18" s="540"/>
      <c r="IVO18" s="540"/>
      <c r="IVP18" s="540"/>
      <c r="IVQ18" s="540"/>
      <c r="IVR18" s="540"/>
      <c r="IVS18" s="540"/>
      <c r="IVT18" s="540"/>
      <c r="IVU18" s="540"/>
      <c r="IVV18" s="540"/>
      <c r="IVW18" s="540"/>
      <c r="IVX18" s="540"/>
      <c r="IVY18" s="540"/>
      <c r="IVZ18" s="540"/>
      <c r="IWA18" s="540"/>
      <c r="IWB18" s="540"/>
      <c r="IWC18" s="540"/>
      <c r="IWD18" s="540"/>
      <c r="IWE18" s="540"/>
      <c r="IWF18" s="540"/>
      <c r="IWG18" s="540"/>
      <c r="IWH18" s="540"/>
      <c r="IWI18" s="540"/>
      <c r="IWJ18" s="540"/>
      <c r="IWK18" s="540"/>
      <c r="IWL18" s="540"/>
      <c r="IWM18" s="540"/>
      <c r="IWN18" s="540"/>
      <c r="IWO18" s="540"/>
      <c r="IWP18" s="540"/>
      <c r="IWQ18" s="540"/>
      <c r="IWR18" s="540"/>
      <c r="IWS18" s="540"/>
      <c r="IWT18" s="540"/>
      <c r="IWU18" s="540"/>
      <c r="IWV18" s="540"/>
      <c r="IWW18" s="540"/>
      <c r="IWX18" s="540"/>
      <c r="IWY18" s="540"/>
      <c r="IWZ18" s="540"/>
      <c r="IXA18" s="540"/>
      <c r="IXB18" s="540"/>
      <c r="IXC18" s="540"/>
      <c r="IXD18" s="540"/>
      <c r="IXE18" s="540"/>
      <c r="IXF18" s="540"/>
      <c r="IXG18" s="540"/>
      <c r="IXH18" s="540"/>
      <c r="IXI18" s="540"/>
      <c r="IXJ18" s="540"/>
      <c r="IXK18" s="540"/>
      <c r="IXL18" s="540"/>
      <c r="IXM18" s="540"/>
      <c r="IXN18" s="540"/>
      <c r="IXO18" s="540"/>
      <c r="IXP18" s="540"/>
      <c r="IXQ18" s="540"/>
      <c r="IXR18" s="540"/>
      <c r="IXS18" s="540"/>
      <c r="IXT18" s="540"/>
      <c r="IXU18" s="540"/>
      <c r="IXV18" s="540"/>
      <c r="IXW18" s="540"/>
      <c r="IXX18" s="540"/>
      <c r="IXY18" s="540"/>
      <c r="IXZ18" s="540"/>
      <c r="IYA18" s="540"/>
      <c r="IYB18" s="540"/>
      <c r="IYC18" s="540"/>
      <c r="IYD18" s="540"/>
      <c r="IYE18" s="540"/>
      <c r="IYF18" s="540"/>
      <c r="IYG18" s="540"/>
      <c r="IYH18" s="540"/>
      <c r="IYI18" s="540"/>
      <c r="IYJ18" s="540"/>
      <c r="IYK18" s="540"/>
      <c r="IYL18" s="540"/>
      <c r="IYM18" s="540"/>
      <c r="IYN18" s="540"/>
      <c r="IYO18" s="540"/>
      <c r="IYP18" s="540"/>
      <c r="IYQ18" s="540"/>
      <c r="IYR18" s="540"/>
      <c r="IYS18" s="540"/>
      <c r="IYT18" s="540"/>
      <c r="IYU18" s="540"/>
      <c r="IYV18" s="540"/>
      <c r="IYW18" s="540"/>
      <c r="IYX18" s="540"/>
      <c r="IYY18" s="540"/>
      <c r="IYZ18" s="540"/>
      <c r="IZA18" s="540"/>
      <c r="IZB18" s="540"/>
      <c r="IZC18" s="540"/>
      <c r="IZD18" s="540"/>
      <c r="IZE18" s="540"/>
      <c r="IZF18" s="540"/>
      <c r="IZG18" s="540"/>
      <c r="IZH18" s="540"/>
      <c r="IZI18" s="540"/>
      <c r="IZJ18" s="540"/>
      <c r="IZK18" s="540"/>
      <c r="IZL18" s="540"/>
      <c r="IZM18" s="540"/>
      <c r="IZN18" s="540"/>
      <c r="IZO18" s="540"/>
      <c r="IZP18" s="540"/>
      <c r="IZQ18" s="540"/>
      <c r="IZR18" s="540"/>
      <c r="IZS18" s="540"/>
      <c r="IZT18" s="540"/>
      <c r="IZU18" s="540"/>
      <c r="IZV18" s="540"/>
      <c r="IZW18" s="540"/>
      <c r="IZX18" s="540"/>
      <c r="IZY18" s="540"/>
      <c r="IZZ18" s="540"/>
      <c r="JAA18" s="540"/>
      <c r="JAB18" s="540"/>
      <c r="JAC18" s="540"/>
      <c r="JAD18" s="540"/>
      <c r="JAE18" s="540"/>
      <c r="JAF18" s="540"/>
      <c r="JAG18" s="540"/>
      <c r="JAH18" s="540"/>
      <c r="JAI18" s="540"/>
      <c r="JAJ18" s="540"/>
      <c r="JAK18" s="540"/>
      <c r="JAL18" s="540"/>
      <c r="JAM18" s="540"/>
      <c r="JAN18" s="540"/>
      <c r="JAO18" s="540"/>
      <c r="JAP18" s="540"/>
      <c r="JAQ18" s="540"/>
      <c r="JAR18" s="540"/>
      <c r="JAS18" s="540"/>
      <c r="JAT18" s="540"/>
      <c r="JAU18" s="540"/>
      <c r="JAV18" s="540"/>
      <c r="JAW18" s="540"/>
      <c r="JAX18" s="540"/>
      <c r="JAY18" s="540"/>
      <c r="JAZ18" s="540"/>
      <c r="JBA18" s="540"/>
      <c r="JBB18" s="540"/>
      <c r="JBC18" s="540"/>
      <c r="JBD18" s="540"/>
      <c r="JBE18" s="540"/>
      <c r="JBF18" s="540"/>
      <c r="JBG18" s="540"/>
      <c r="JBH18" s="540"/>
      <c r="JBI18" s="540"/>
      <c r="JBJ18" s="540"/>
      <c r="JBK18" s="540"/>
      <c r="JBL18" s="540"/>
      <c r="JBM18" s="540"/>
      <c r="JBN18" s="540"/>
      <c r="JBO18" s="540"/>
      <c r="JBP18" s="540"/>
      <c r="JBQ18" s="540"/>
      <c r="JBR18" s="540"/>
      <c r="JBS18" s="540"/>
      <c r="JBT18" s="540"/>
      <c r="JBU18" s="540"/>
      <c r="JBV18" s="540"/>
      <c r="JBW18" s="540"/>
      <c r="JBX18" s="540"/>
      <c r="JBY18" s="540"/>
      <c r="JBZ18" s="540"/>
      <c r="JCA18" s="540"/>
      <c r="JCB18" s="540"/>
      <c r="JCC18" s="540"/>
      <c r="JCD18" s="540"/>
      <c r="JCE18" s="540"/>
      <c r="JCF18" s="540"/>
      <c r="JCG18" s="540"/>
      <c r="JCH18" s="540"/>
      <c r="JCI18" s="540"/>
      <c r="JCJ18" s="540"/>
      <c r="JCK18" s="540"/>
      <c r="JCL18" s="540"/>
      <c r="JCM18" s="540"/>
      <c r="JCN18" s="540"/>
      <c r="JCO18" s="540"/>
      <c r="JCP18" s="540"/>
      <c r="JCQ18" s="540"/>
      <c r="JCR18" s="540"/>
      <c r="JCS18" s="540"/>
      <c r="JCT18" s="540"/>
      <c r="JCU18" s="540"/>
      <c r="JCV18" s="540"/>
      <c r="JCW18" s="540"/>
      <c r="JCX18" s="540"/>
      <c r="JCY18" s="540"/>
      <c r="JCZ18" s="540"/>
      <c r="JDA18" s="540"/>
      <c r="JDB18" s="540"/>
      <c r="JDC18" s="540"/>
      <c r="JDD18" s="540"/>
      <c r="JDE18" s="540"/>
      <c r="JDF18" s="540"/>
      <c r="JDG18" s="540"/>
      <c r="JDH18" s="540"/>
      <c r="JDI18" s="540"/>
      <c r="JDJ18" s="540"/>
      <c r="JDK18" s="540"/>
      <c r="JDL18" s="540"/>
      <c r="JDM18" s="540"/>
      <c r="JDN18" s="540"/>
      <c r="JDO18" s="540"/>
      <c r="JDP18" s="540"/>
      <c r="JDQ18" s="540"/>
      <c r="JDR18" s="540"/>
      <c r="JDS18" s="540"/>
      <c r="JDT18" s="540"/>
      <c r="JDU18" s="540"/>
      <c r="JDV18" s="540"/>
      <c r="JDW18" s="540"/>
      <c r="JDX18" s="540"/>
      <c r="JDY18" s="540"/>
      <c r="JDZ18" s="540"/>
      <c r="JEA18" s="540"/>
      <c r="JEB18" s="540"/>
      <c r="JEC18" s="540"/>
      <c r="JED18" s="540"/>
      <c r="JEE18" s="540"/>
      <c r="JEF18" s="540"/>
      <c r="JEG18" s="540"/>
      <c r="JEH18" s="540"/>
      <c r="JEI18" s="540"/>
      <c r="JEJ18" s="540"/>
      <c r="JEK18" s="540"/>
      <c r="JEL18" s="540"/>
      <c r="JEM18" s="540"/>
      <c r="JEN18" s="540"/>
      <c r="JEO18" s="540"/>
      <c r="JEP18" s="540"/>
      <c r="JEQ18" s="540"/>
      <c r="JER18" s="540"/>
      <c r="JES18" s="540"/>
      <c r="JET18" s="540"/>
      <c r="JEU18" s="540"/>
      <c r="JEV18" s="540"/>
      <c r="JEW18" s="540"/>
      <c r="JEX18" s="540"/>
      <c r="JEY18" s="540"/>
      <c r="JEZ18" s="540"/>
      <c r="JFA18" s="540"/>
      <c r="JFB18" s="540"/>
      <c r="JFC18" s="540"/>
      <c r="JFD18" s="540"/>
      <c r="JFE18" s="540"/>
      <c r="JFF18" s="540"/>
      <c r="JFG18" s="540"/>
      <c r="JFH18" s="540"/>
      <c r="JFI18" s="540"/>
      <c r="JFJ18" s="540"/>
      <c r="JFK18" s="540"/>
      <c r="JFL18" s="540"/>
      <c r="JFM18" s="540"/>
      <c r="JFN18" s="540"/>
      <c r="JFO18" s="540"/>
      <c r="JFP18" s="540"/>
      <c r="JFQ18" s="540"/>
      <c r="JFR18" s="540"/>
      <c r="JFS18" s="540"/>
      <c r="JFT18" s="540"/>
      <c r="JFU18" s="540"/>
      <c r="JFV18" s="540"/>
      <c r="JFW18" s="540"/>
      <c r="JFX18" s="540"/>
      <c r="JFY18" s="540"/>
      <c r="JFZ18" s="540"/>
      <c r="JGA18" s="540"/>
      <c r="JGB18" s="540"/>
      <c r="JGC18" s="540"/>
      <c r="JGD18" s="540"/>
      <c r="JGE18" s="540"/>
      <c r="JGF18" s="540"/>
      <c r="JGG18" s="540"/>
      <c r="JGH18" s="540"/>
      <c r="JGI18" s="540"/>
      <c r="JGJ18" s="540"/>
      <c r="JGK18" s="540"/>
      <c r="JGL18" s="540"/>
      <c r="JGM18" s="540"/>
      <c r="JGN18" s="540"/>
      <c r="JGO18" s="540"/>
      <c r="JGP18" s="540"/>
      <c r="JGQ18" s="540"/>
      <c r="JGR18" s="540"/>
      <c r="JGS18" s="540"/>
      <c r="JGT18" s="540"/>
      <c r="JGU18" s="540"/>
      <c r="JGV18" s="540"/>
      <c r="JGW18" s="540"/>
      <c r="JGX18" s="540"/>
      <c r="JGY18" s="540"/>
      <c r="JGZ18" s="540"/>
      <c r="JHA18" s="540"/>
      <c r="JHB18" s="540"/>
      <c r="JHC18" s="540"/>
      <c r="JHD18" s="540"/>
      <c r="JHE18" s="540"/>
      <c r="JHF18" s="540"/>
      <c r="JHG18" s="540"/>
      <c r="JHH18" s="540"/>
      <c r="JHI18" s="540"/>
      <c r="JHJ18" s="540"/>
      <c r="JHK18" s="540"/>
      <c r="JHL18" s="540"/>
      <c r="JHM18" s="540"/>
      <c r="JHN18" s="540"/>
      <c r="JHO18" s="540"/>
      <c r="JHP18" s="540"/>
      <c r="JHQ18" s="540"/>
      <c r="JHR18" s="540"/>
      <c r="JHS18" s="540"/>
      <c r="JHT18" s="540"/>
      <c r="JHU18" s="540"/>
      <c r="JHV18" s="540"/>
      <c r="JHW18" s="540"/>
      <c r="JHX18" s="540"/>
      <c r="JHY18" s="540"/>
      <c r="JHZ18" s="540"/>
      <c r="JIA18" s="540"/>
      <c r="JIB18" s="540"/>
      <c r="JIC18" s="540"/>
      <c r="JID18" s="540"/>
      <c r="JIE18" s="540"/>
      <c r="JIF18" s="540"/>
      <c r="JIG18" s="540"/>
      <c r="JIH18" s="540"/>
      <c r="JII18" s="540"/>
      <c r="JIJ18" s="540"/>
      <c r="JIK18" s="540"/>
      <c r="JIL18" s="540"/>
      <c r="JIM18" s="540"/>
      <c r="JIN18" s="540"/>
      <c r="JIO18" s="540"/>
      <c r="JIP18" s="540"/>
      <c r="JIQ18" s="540"/>
      <c r="JIR18" s="540"/>
      <c r="JIS18" s="540"/>
      <c r="JIT18" s="540"/>
      <c r="JIU18" s="540"/>
      <c r="JIV18" s="540"/>
      <c r="JIW18" s="540"/>
      <c r="JIX18" s="540"/>
      <c r="JIY18" s="540"/>
      <c r="JIZ18" s="540"/>
      <c r="JJA18" s="540"/>
      <c r="JJB18" s="540"/>
      <c r="JJC18" s="540"/>
      <c r="JJD18" s="540"/>
      <c r="JJE18" s="540"/>
      <c r="JJF18" s="540"/>
      <c r="JJG18" s="540"/>
      <c r="JJH18" s="540"/>
      <c r="JJI18" s="540"/>
      <c r="JJJ18" s="540"/>
      <c r="JJK18" s="540"/>
      <c r="JJL18" s="540"/>
      <c r="JJM18" s="540"/>
      <c r="JJN18" s="540"/>
      <c r="JJO18" s="540"/>
      <c r="JJP18" s="540"/>
      <c r="JJQ18" s="540"/>
      <c r="JJR18" s="540"/>
      <c r="JJS18" s="540"/>
      <c r="JJT18" s="540"/>
      <c r="JJU18" s="540"/>
      <c r="JJV18" s="540"/>
      <c r="JJW18" s="540"/>
      <c r="JJX18" s="540"/>
      <c r="JJY18" s="540"/>
      <c r="JJZ18" s="540"/>
      <c r="JKA18" s="540"/>
      <c r="JKB18" s="540"/>
      <c r="JKC18" s="540"/>
      <c r="JKD18" s="540"/>
      <c r="JKE18" s="540"/>
      <c r="JKF18" s="540"/>
      <c r="JKG18" s="540"/>
      <c r="JKH18" s="540"/>
      <c r="JKI18" s="540"/>
      <c r="JKJ18" s="540"/>
      <c r="JKK18" s="540"/>
      <c r="JKL18" s="540"/>
      <c r="JKM18" s="540"/>
      <c r="JKN18" s="540"/>
      <c r="JKO18" s="540"/>
      <c r="JKP18" s="540"/>
      <c r="JKQ18" s="540"/>
      <c r="JKR18" s="540"/>
      <c r="JKS18" s="540"/>
      <c r="JKT18" s="540"/>
      <c r="JKU18" s="540"/>
      <c r="JKV18" s="540"/>
      <c r="JKW18" s="540"/>
      <c r="JKX18" s="540"/>
      <c r="JKY18" s="540"/>
      <c r="JKZ18" s="540"/>
      <c r="JLA18" s="540"/>
      <c r="JLB18" s="540"/>
      <c r="JLC18" s="540"/>
      <c r="JLD18" s="540"/>
      <c r="JLE18" s="540"/>
      <c r="JLF18" s="540"/>
      <c r="JLG18" s="540"/>
      <c r="JLH18" s="540"/>
      <c r="JLI18" s="540"/>
      <c r="JLJ18" s="540"/>
      <c r="JLK18" s="540"/>
      <c r="JLL18" s="540"/>
      <c r="JLM18" s="540"/>
      <c r="JLN18" s="540"/>
      <c r="JLO18" s="540"/>
      <c r="JLP18" s="540"/>
      <c r="JLQ18" s="540"/>
      <c r="JLR18" s="540"/>
      <c r="JLS18" s="540"/>
      <c r="JLT18" s="540"/>
      <c r="JLU18" s="540"/>
      <c r="JLV18" s="540"/>
      <c r="JLW18" s="540"/>
      <c r="JLX18" s="540"/>
      <c r="JLY18" s="540"/>
      <c r="JLZ18" s="540"/>
      <c r="JMA18" s="540"/>
      <c r="JMB18" s="540"/>
      <c r="JMC18" s="540"/>
      <c r="JMD18" s="540"/>
      <c r="JME18" s="540"/>
      <c r="JMF18" s="540"/>
      <c r="JMG18" s="540"/>
      <c r="JMH18" s="540"/>
      <c r="JMI18" s="540"/>
      <c r="JMJ18" s="540"/>
      <c r="JMK18" s="540"/>
      <c r="JML18" s="540"/>
      <c r="JMM18" s="540"/>
      <c r="JMN18" s="540"/>
      <c r="JMO18" s="540"/>
      <c r="JMP18" s="540"/>
      <c r="JMQ18" s="540"/>
      <c r="JMR18" s="540"/>
      <c r="JMS18" s="540"/>
      <c r="JMT18" s="540"/>
      <c r="JMU18" s="540"/>
      <c r="JMV18" s="540"/>
      <c r="JMW18" s="540"/>
      <c r="JMX18" s="540"/>
      <c r="JMY18" s="540"/>
      <c r="JMZ18" s="540"/>
      <c r="JNA18" s="540"/>
      <c r="JNB18" s="540"/>
      <c r="JNC18" s="540"/>
      <c r="JND18" s="540"/>
      <c r="JNE18" s="540"/>
      <c r="JNF18" s="540"/>
      <c r="JNG18" s="540"/>
      <c r="JNH18" s="540"/>
      <c r="JNI18" s="540"/>
      <c r="JNJ18" s="540"/>
      <c r="JNK18" s="540"/>
      <c r="JNL18" s="540"/>
      <c r="JNM18" s="540"/>
      <c r="JNN18" s="540"/>
      <c r="JNO18" s="540"/>
      <c r="JNP18" s="540"/>
      <c r="JNQ18" s="540"/>
      <c r="JNR18" s="540"/>
      <c r="JNS18" s="540"/>
      <c r="JNT18" s="540"/>
      <c r="JNU18" s="540"/>
      <c r="JNV18" s="540"/>
      <c r="JNW18" s="540"/>
      <c r="JNX18" s="540"/>
      <c r="JNY18" s="540"/>
      <c r="JNZ18" s="540"/>
      <c r="JOA18" s="540"/>
      <c r="JOB18" s="540"/>
      <c r="JOC18" s="540"/>
      <c r="JOD18" s="540"/>
      <c r="JOE18" s="540"/>
      <c r="JOF18" s="540"/>
      <c r="JOG18" s="540"/>
      <c r="JOH18" s="540"/>
      <c r="JOI18" s="540"/>
      <c r="JOJ18" s="540"/>
      <c r="JOK18" s="540"/>
      <c r="JOL18" s="540"/>
      <c r="JOM18" s="540"/>
      <c r="JON18" s="540"/>
      <c r="JOO18" s="540"/>
      <c r="JOP18" s="540"/>
      <c r="JOQ18" s="540"/>
      <c r="JOR18" s="540"/>
      <c r="JOS18" s="540"/>
      <c r="JOT18" s="540"/>
      <c r="JOU18" s="540"/>
      <c r="JOV18" s="540"/>
      <c r="JOW18" s="540"/>
      <c r="JOX18" s="540"/>
      <c r="JOY18" s="540"/>
      <c r="JOZ18" s="540"/>
      <c r="JPA18" s="540"/>
      <c r="JPB18" s="540"/>
      <c r="JPC18" s="540"/>
      <c r="JPD18" s="540"/>
      <c r="JPE18" s="540"/>
      <c r="JPF18" s="540"/>
      <c r="JPG18" s="540"/>
      <c r="JPH18" s="540"/>
      <c r="JPI18" s="540"/>
      <c r="JPJ18" s="540"/>
      <c r="JPK18" s="540"/>
      <c r="JPL18" s="540"/>
      <c r="JPM18" s="540"/>
      <c r="JPN18" s="540"/>
      <c r="JPO18" s="540"/>
      <c r="JPP18" s="540"/>
      <c r="JPQ18" s="540"/>
      <c r="JPR18" s="540"/>
      <c r="JPS18" s="540"/>
      <c r="JPT18" s="540"/>
      <c r="JPU18" s="540"/>
      <c r="JPV18" s="540"/>
      <c r="JPW18" s="540"/>
      <c r="JPX18" s="540"/>
      <c r="JPY18" s="540"/>
      <c r="JPZ18" s="540"/>
      <c r="JQA18" s="540"/>
      <c r="JQB18" s="540"/>
      <c r="JQC18" s="540"/>
      <c r="JQD18" s="540"/>
      <c r="JQE18" s="540"/>
      <c r="JQF18" s="540"/>
      <c r="JQG18" s="540"/>
      <c r="JQH18" s="540"/>
      <c r="JQI18" s="540"/>
      <c r="JQJ18" s="540"/>
      <c r="JQK18" s="540"/>
      <c r="JQL18" s="540"/>
      <c r="JQM18" s="540"/>
      <c r="JQN18" s="540"/>
      <c r="JQO18" s="540"/>
      <c r="JQP18" s="540"/>
      <c r="JQQ18" s="540"/>
      <c r="JQR18" s="540"/>
      <c r="JQS18" s="540"/>
      <c r="JQT18" s="540"/>
      <c r="JQU18" s="540"/>
      <c r="JQV18" s="540"/>
      <c r="JQW18" s="540"/>
      <c r="JQX18" s="540"/>
      <c r="JQY18" s="540"/>
      <c r="JQZ18" s="540"/>
      <c r="JRA18" s="540"/>
      <c r="JRB18" s="540"/>
      <c r="JRC18" s="540"/>
      <c r="JRD18" s="540"/>
      <c r="JRE18" s="540"/>
      <c r="JRF18" s="540"/>
      <c r="JRG18" s="540"/>
      <c r="JRH18" s="540"/>
      <c r="JRI18" s="540"/>
      <c r="JRJ18" s="540"/>
      <c r="JRK18" s="540"/>
      <c r="JRL18" s="540"/>
      <c r="JRM18" s="540"/>
      <c r="JRN18" s="540"/>
      <c r="JRO18" s="540"/>
      <c r="JRP18" s="540"/>
      <c r="JRQ18" s="540"/>
      <c r="JRR18" s="540"/>
      <c r="JRS18" s="540"/>
      <c r="JRT18" s="540"/>
      <c r="JRU18" s="540"/>
      <c r="JRV18" s="540"/>
      <c r="JRW18" s="540"/>
      <c r="JRX18" s="540"/>
      <c r="JRY18" s="540"/>
      <c r="JRZ18" s="540"/>
      <c r="JSA18" s="540"/>
      <c r="JSB18" s="540"/>
      <c r="JSC18" s="540"/>
      <c r="JSD18" s="540"/>
      <c r="JSE18" s="540"/>
      <c r="JSF18" s="540"/>
      <c r="JSG18" s="540"/>
      <c r="JSH18" s="540"/>
      <c r="JSI18" s="540"/>
      <c r="JSJ18" s="540"/>
      <c r="JSK18" s="540"/>
      <c r="JSL18" s="540"/>
      <c r="JSM18" s="540"/>
      <c r="JSN18" s="540"/>
      <c r="JSO18" s="540"/>
      <c r="JSP18" s="540"/>
      <c r="JSQ18" s="540"/>
      <c r="JSR18" s="540"/>
      <c r="JSS18" s="540"/>
      <c r="JST18" s="540"/>
      <c r="JSU18" s="540"/>
      <c r="JSV18" s="540"/>
      <c r="JSW18" s="540"/>
      <c r="JSX18" s="540"/>
      <c r="JSY18" s="540"/>
      <c r="JSZ18" s="540"/>
      <c r="JTA18" s="540"/>
      <c r="JTB18" s="540"/>
      <c r="JTC18" s="540"/>
      <c r="JTD18" s="540"/>
      <c r="JTE18" s="540"/>
      <c r="JTF18" s="540"/>
      <c r="JTG18" s="540"/>
      <c r="JTH18" s="540"/>
      <c r="JTI18" s="540"/>
      <c r="JTJ18" s="540"/>
      <c r="JTK18" s="540"/>
      <c r="JTL18" s="540"/>
      <c r="JTM18" s="540"/>
      <c r="JTN18" s="540"/>
      <c r="JTO18" s="540"/>
      <c r="JTP18" s="540"/>
      <c r="JTQ18" s="540"/>
      <c r="JTR18" s="540"/>
      <c r="JTS18" s="540"/>
      <c r="JTT18" s="540"/>
      <c r="JTU18" s="540"/>
      <c r="JTV18" s="540"/>
      <c r="JTW18" s="540"/>
      <c r="JTX18" s="540"/>
      <c r="JTY18" s="540"/>
      <c r="JTZ18" s="540"/>
      <c r="JUA18" s="540"/>
      <c r="JUB18" s="540"/>
      <c r="JUC18" s="540"/>
      <c r="JUD18" s="540"/>
      <c r="JUE18" s="540"/>
      <c r="JUF18" s="540"/>
      <c r="JUG18" s="540"/>
      <c r="JUH18" s="540"/>
      <c r="JUI18" s="540"/>
      <c r="JUJ18" s="540"/>
      <c r="JUK18" s="540"/>
      <c r="JUL18" s="540"/>
      <c r="JUM18" s="540"/>
      <c r="JUN18" s="540"/>
      <c r="JUO18" s="540"/>
      <c r="JUP18" s="540"/>
      <c r="JUQ18" s="540"/>
      <c r="JUR18" s="540"/>
      <c r="JUS18" s="540"/>
      <c r="JUT18" s="540"/>
      <c r="JUU18" s="540"/>
      <c r="JUV18" s="540"/>
      <c r="JUW18" s="540"/>
      <c r="JUX18" s="540"/>
      <c r="JUY18" s="540"/>
      <c r="JUZ18" s="540"/>
      <c r="JVA18" s="540"/>
      <c r="JVB18" s="540"/>
      <c r="JVC18" s="540"/>
      <c r="JVD18" s="540"/>
      <c r="JVE18" s="540"/>
      <c r="JVF18" s="540"/>
      <c r="JVG18" s="540"/>
      <c r="JVH18" s="540"/>
      <c r="JVI18" s="540"/>
      <c r="JVJ18" s="540"/>
      <c r="JVK18" s="540"/>
      <c r="JVL18" s="540"/>
      <c r="JVM18" s="540"/>
      <c r="JVN18" s="540"/>
      <c r="JVO18" s="540"/>
      <c r="JVP18" s="540"/>
      <c r="JVQ18" s="540"/>
      <c r="JVR18" s="540"/>
      <c r="JVS18" s="540"/>
      <c r="JVT18" s="540"/>
      <c r="JVU18" s="540"/>
      <c r="JVV18" s="540"/>
      <c r="JVW18" s="540"/>
      <c r="JVX18" s="540"/>
      <c r="JVY18" s="540"/>
      <c r="JVZ18" s="540"/>
      <c r="JWA18" s="540"/>
      <c r="JWB18" s="540"/>
      <c r="JWC18" s="540"/>
      <c r="JWD18" s="540"/>
      <c r="JWE18" s="540"/>
      <c r="JWF18" s="540"/>
      <c r="JWG18" s="540"/>
      <c r="JWH18" s="540"/>
      <c r="JWI18" s="540"/>
      <c r="JWJ18" s="540"/>
      <c r="JWK18" s="540"/>
      <c r="JWL18" s="540"/>
      <c r="JWM18" s="540"/>
      <c r="JWN18" s="540"/>
      <c r="JWO18" s="540"/>
      <c r="JWP18" s="540"/>
      <c r="JWQ18" s="540"/>
      <c r="JWR18" s="540"/>
      <c r="JWS18" s="540"/>
      <c r="JWT18" s="540"/>
      <c r="JWU18" s="540"/>
      <c r="JWV18" s="540"/>
      <c r="JWW18" s="540"/>
      <c r="JWX18" s="540"/>
      <c r="JWY18" s="540"/>
      <c r="JWZ18" s="540"/>
      <c r="JXA18" s="540"/>
      <c r="JXB18" s="540"/>
      <c r="JXC18" s="540"/>
      <c r="JXD18" s="540"/>
      <c r="JXE18" s="540"/>
      <c r="JXF18" s="540"/>
      <c r="JXG18" s="540"/>
      <c r="JXH18" s="540"/>
      <c r="JXI18" s="540"/>
      <c r="JXJ18" s="540"/>
      <c r="JXK18" s="540"/>
      <c r="JXL18" s="540"/>
      <c r="JXM18" s="540"/>
      <c r="JXN18" s="540"/>
      <c r="JXO18" s="540"/>
      <c r="JXP18" s="540"/>
      <c r="JXQ18" s="540"/>
      <c r="JXR18" s="540"/>
      <c r="JXS18" s="540"/>
      <c r="JXT18" s="540"/>
      <c r="JXU18" s="540"/>
      <c r="JXV18" s="540"/>
      <c r="JXW18" s="540"/>
      <c r="JXX18" s="540"/>
      <c r="JXY18" s="540"/>
      <c r="JXZ18" s="540"/>
      <c r="JYA18" s="540"/>
      <c r="JYB18" s="540"/>
      <c r="JYC18" s="540"/>
      <c r="JYD18" s="540"/>
      <c r="JYE18" s="540"/>
      <c r="JYF18" s="540"/>
      <c r="JYG18" s="540"/>
      <c r="JYH18" s="540"/>
      <c r="JYI18" s="540"/>
      <c r="JYJ18" s="540"/>
      <c r="JYK18" s="540"/>
      <c r="JYL18" s="540"/>
      <c r="JYM18" s="540"/>
      <c r="JYN18" s="540"/>
      <c r="JYO18" s="540"/>
      <c r="JYP18" s="540"/>
      <c r="JYQ18" s="540"/>
      <c r="JYR18" s="540"/>
      <c r="JYS18" s="540"/>
      <c r="JYT18" s="540"/>
      <c r="JYU18" s="540"/>
      <c r="JYV18" s="540"/>
      <c r="JYW18" s="540"/>
      <c r="JYX18" s="540"/>
      <c r="JYY18" s="540"/>
      <c r="JYZ18" s="540"/>
      <c r="JZA18" s="540"/>
      <c r="JZB18" s="540"/>
      <c r="JZC18" s="540"/>
      <c r="JZD18" s="540"/>
      <c r="JZE18" s="540"/>
      <c r="JZF18" s="540"/>
      <c r="JZG18" s="540"/>
      <c r="JZH18" s="540"/>
      <c r="JZI18" s="540"/>
      <c r="JZJ18" s="540"/>
      <c r="JZK18" s="540"/>
      <c r="JZL18" s="540"/>
      <c r="JZM18" s="540"/>
      <c r="JZN18" s="540"/>
      <c r="JZO18" s="540"/>
      <c r="JZP18" s="540"/>
      <c r="JZQ18" s="540"/>
      <c r="JZR18" s="540"/>
      <c r="JZS18" s="540"/>
      <c r="JZT18" s="540"/>
      <c r="JZU18" s="540"/>
      <c r="JZV18" s="540"/>
      <c r="JZW18" s="540"/>
      <c r="JZX18" s="540"/>
      <c r="JZY18" s="540"/>
      <c r="JZZ18" s="540"/>
      <c r="KAA18" s="540"/>
      <c r="KAB18" s="540"/>
      <c r="KAC18" s="540"/>
      <c r="KAD18" s="540"/>
      <c r="KAE18" s="540"/>
      <c r="KAF18" s="540"/>
      <c r="KAG18" s="540"/>
      <c r="KAH18" s="540"/>
      <c r="KAI18" s="540"/>
      <c r="KAJ18" s="540"/>
      <c r="KAK18" s="540"/>
      <c r="KAL18" s="540"/>
      <c r="KAM18" s="540"/>
      <c r="KAN18" s="540"/>
      <c r="KAO18" s="540"/>
      <c r="KAP18" s="540"/>
      <c r="KAQ18" s="540"/>
      <c r="KAR18" s="540"/>
      <c r="KAS18" s="540"/>
      <c r="KAT18" s="540"/>
      <c r="KAU18" s="540"/>
      <c r="KAV18" s="540"/>
      <c r="KAW18" s="540"/>
      <c r="KAX18" s="540"/>
      <c r="KAY18" s="540"/>
      <c r="KAZ18" s="540"/>
      <c r="KBA18" s="540"/>
      <c r="KBB18" s="540"/>
      <c r="KBC18" s="540"/>
      <c r="KBD18" s="540"/>
      <c r="KBE18" s="540"/>
      <c r="KBF18" s="540"/>
      <c r="KBG18" s="540"/>
      <c r="KBH18" s="540"/>
      <c r="KBI18" s="540"/>
      <c r="KBJ18" s="540"/>
      <c r="KBK18" s="540"/>
      <c r="KBL18" s="540"/>
      <c r="KBM18" s="540"/>
      <c r="KBN18" s="540"/>
      <c r="KBO18" s="540"/>
      <c r="KBP18" s="540"/>
      <c r="KBQ18" s="540"/>
      <c r="KBR18" s="540"/>
      <c r="KBS18" s="540"/>
      <c r="KBT18" s="540"/>
      <c r="KBU18" s="540"/>
      <c r="KBV18" s="540"/>
      <c r="KBW18" s="540"/>
      <c r="KBX18" s="540"/>
      <c r="KBY18" s="540"/>
      <c r="KBZ18" s="540"/>
      <c r="KCA18" s="540"/>
      <c r="KCB18" s="540"/>
      <c r="KCC18" s="540"/>
      <c r="KCD18" s="540"/>
      <c r="KCE18" s="540"/>
      <c r="KCF18" s="540"/>
      <c r="KCG18" s="540"/>
      <c r="KCH18" s="540"/>
      <c r="KCI18" s="540"/>
      <c r="KCJ18" s="540"/>
      <c r="KCK18" s="540"/>
      <c r="KCL18" s="540"/>
      <c r="KCM18" s="540"/>
      <c r="KCN18" s="540"/>
      <c r="KCO18" s="540"/>
      <c r="KCP18" s="540"/>
      <c r="KCQ18" s="540"/>
      <c r="KCR18" s="540"/>
      <c r="KCS18" s="540"/>
      <c r="KCT18" s="540"/>
      <c r="KCU18" s="540"/>
      <c r="KCV18" s="540"/>
      <c r="KCW18" s="540"/>
      <c r="KCX18" s="540"/>
      <c r="KCY18" s="540"/>
      <c r="KCZ18" s="540"/>
      <c r="KDA18" s="540"/>
      <c r="KDB18" s="540"/>
      <c r="KDC18" s="540"/>
      <c r="KDD18" s="540"/>
      <c r="KDE18" s="540"/>
      <c r="KDF18" s="540"/>
      <c r="KDG18" s="540"/>
      <c r="KDH18" s="540"/>
      <c r="KDI18" s="540"/>
      <c r="KDJ18" s="540"/>
      <c r="KDK18" s="540"/>
      <c r="KDL18" s="540"/>
      <c r="KDM18" s="540"/>
      <c r="KDN18" s="540"/>
      <c r="KDO18" s="540"/>
      <c r="KDP18" s="540"/>
      <c r="KDQ18" s="540"/>
      <c r="KDR18" s="540"/>
      <c r="KDS18" s="540"/>
      <c r="KDT18" s="540"/>
      <c r="KDU18" s="540"/>
      <c r="KDV18" s="540"/>
      <c r="KDW18" s="540"/>
      <c r="KDX18" s="540"/>
      <c r="KDY18" s="540"/>
      <c r="KDZ18" s="540"/>
      <c r="KEA18" s="540"/>
      <c r="KEB18" s="540"/>
      <c r="KEC18" s="540"/>
      <c r="KED18" s="540"/>
      <c r="KEE18" s="540"/>
      <c r="KEF18" s="540"/>
      <c r="KEG18" s="540"/>
      <c r="KEH18" s="540"/>
      <c r="KEI18" s="540"/>
      <c r="KEJ18" s="540"/>
      <c r="KEK18" s="540"/>
      <c r="KEL18" s="540"/>
      <c r="KEM18" s="540"/>
      <c r="KEN18" s="540"/>
      <c r="KEO18" s="540"/>
      <c r="KEP18" s="540"/>
      <c r="KEQ18" s="540"/>
      <c r="KER18" s="540"/>
      <c r="KES18" s="540"/>
      <c r="KET18" s="540"/>
      <c r="KEU18" s="540"/>
      <c r="KEV18" s="540"/>
      <c r="KEW18" s="540"/>
      <c r="KEX18" s="540"/>
      <c r="KEY18" s="540"/>
      <c r="KEZ18" s="540"/>
      <c r="KFA18" s="540"/>
      <c r="KFB18" s="540"/>
      <c r="KFC18" s="540"/>
      <c r="KFD18" s="540"/>
      <c r="KFE18" s="540"/>
      <c r="KFF18" s="540"/>
      <c r="KFG18" s="540"/>
      <c r="KFH18" s="540"/>
      <c r="KFI18" s="540"/>
      <c r="KFJ18" s="540"/>
      <c r="KFK18" s="540"/>
      <c r="KFL18" s="540"/>
      <c r="KFM18" s="540"/>
      <c r="KFN18" s="540"/>
      <c r="KFO18" s="540"/>
      <c r="KFP18" s="540"/>
      <c r="KFQ18" s="540"/>
      <c r="KFR18" s="540"/>
      <c r="KFS18" s="540"/>
      <c r="KFT18" s="540"/>
      <c r="KFU18" s="540"/>
      <c r="KFV18" s="540"/>
      <c r="KFW18" s="540"/>
      <c r="KFX18" s="540"/>
      <c r="KFY18" s="540"/>
      <c r="KFZ18" s="540"/>
      <c r="KGA18" s="540"/>
      <c r="KGB18" s="540"/>
      <c r="KGC18" s="540"/>
      <c r="KGD18" s="540"/>
      <c r="KGE18" s="540"/>
      <c r="KGF18" s="540"/>
      <c r="KGG18" s="540"/>
      <c r="KGH18" s="540"/>
      <c r="KGI18" s="540"/>
      <c r="KGJ18" s="540"/>
      <c r="KGK18" s="540"/>
      <c r="KGL18" s="540"/>
      <c r="KGM18" s="540"/>
      <c r="KGN18" s="540"/>
      <c r="KGO18" s="540"/>
      <c r="KGP18" s="540"/>
      <c r="KGQ18" s="540"/>
      <c r="KGR18" s="540"/>
      <c r="KGS18" s="540"/>
      <c r="KGT18" s="540"/>
      <c r="KGU18" s="540"/>
      <c r="KGV18" s="540"/>
      <c r="KGW18" s="540"/>
      <c r="KGX18" s="540"/>
      <c r="KGY18" s="540"/>
      <c r="KGZ18" s="540"/>
      <c r="KHA18" s="540"/>
      <c r="KHB18" s="540"/>
      <c r="KHC18" s="540"/>
      <c r="KHD18" s="540"/>
      <c r="KHE18" s="540"/>
      <c r="KHF18" s="540"/>
      <c r="KHG18" s="540"/>
      <c r="KHH18" s="540"/>
      <c r="KHI18" s="540"/>
      <c r="KHJ18" s="540"/>
      <c r="KHK18" s="540"/>
      <c r="KHL18" s="540"/>
      <c r="KHM18" s="540"/>
      <c r="KHN18" s="540"/>
      <c r="KHO18" s="540"/>
      <c r="KHP18" s="540"/>
      <c r="KHQ18" s="540"/>
      <c r="KHR18" s="540"/>
      <c r="KHS18" s="540"/>
      <c r="KHT18" s="540"/>
      <c r="KHU18" s="540"/>
      <c r="KHV18" s="540"/>
      <c r="KHW18" s="540"/>
      <c r="KHX18" s="540"/>
      <c r="KHY18" s="540"/>
      <c r="KHZ18" s="540"/>
      <c r="KIA18" s="540"/>
      <c r="KIB18" s="540"/>
      <c r="KIC18" s="540"/>
      <c r="KID18" s="540"/>
      <c r="KIE18" s="540"/>
      <c r="KIF18" s="540"/>
      <c r="KIG18" s="540"/>
      <c r="KIH18" s="540"/>
      <c r="KII18" s="540"/>
      <c r="KIJ18" s="540"/>
      <c r="KIK18" s="540"/>
      <c r="KIL18" s="540"/>
      <c r="KIM18" s="540"/>
      <c r="KIN18" s="540"/>
      <c r="KIO18" s="540"/>
      <c r="KIP18" s="540"/>
      <c r="KIQ18" s="540"/>
      <c r="KIR18" s="540"/>
      <c r="KIS18" s="540"/>
      <c r="KIT18" s="540"/>
      <c r="KIU18" s="540"/>
      <c r="KIV18" s="540"/>
      <c r="KIW18" s="540"/>
      <c r="KIX18" s="540"/>
      <c r="KIY18" s="540"/>
      <c r="KIZ18" s="540"/>
      <c r="KJA18" s="540"/>
      <c r="KJB18" s="540"/>
      <c r="KJC18" s="540"/>
      <c r="KJD18" s="540"/>
      <c r="KJE18" s="540"/>
      <c r="KJF18" s="540"/>
      <c r="KJG18" s="540"/>
      <c r="KJH18" s="540"/>
      <c r="KJI18" s="540"/>
      <c r="KJJ18" s="540"/>
      <c r="KJK18" s="540"/>
      <c r="KJL18" s="540"/>
      <c r="KJM18" s="540"/>
      <c r="KJN18" s="540"/>
      <c r="KJO18" s="540"/>
      <c r="KJP18" s="540"/>
      <c r="KJQ18" s="540"/>
      <c r="KJR18" s="540"/>
      <c r="KJS18" s="540"/>
      <c r="KJT18" s="540"/>
      <c r="KJU18" s="540"/>
      <c r="KJV18" s="540"/>
      <c r="KJW18" s="540"/>
      <c r="KJX18" s="540"/>
      <c r="KJY18" s="540"/>
      <c r="KJZ18" s="540"/>
      <c r="KKA18" s="540"/>
      <c r="KKB18" s="540"/>
      <c r="KKC18" s="540"/>
      <c r="KKD18" s="540"/>
      <c r="KKE18" s="540"/>
      <c r="KKF18" s="540"/>
      <c r="KKG18" s="540"/>
      <c r="KKH18" s="540"/>
      <c r="KKI18" s="540"/>
      <c r="KKJ18" s="540"/>
      <c r="KKK18" s="540"/>
      <c r="KKL18" s="540"/>
      <c r="KKM18" s="540"/>
      <c r="KKN18" s="540"/>
      <c r="KKO18" s="540"/>
      <c r="KKP18" s="540"/>
      <c r="KKQ18" s="540"/>
      <c r="KKR18" s="540"/>
      <c r="KKS18" s="540"/>
      <c r="KKT18" s="540"/>
      <c r="KKU18" s="540"/>
      <c r="KKV18" s="540"/>
      <c r="KKW18" s="540"/>
      <c r="KKX18" s="540"/>
      <c r="KKY18" s="540"/>
      <c r="KKZ18" s="540"/>
      <c r="KLA18" s="540"/>
      <c r="KLB18" s="540"/>
      <c r="KLC18" s="540"/>
      <c r="KLD18" s="540"/>
      <c r="KLE18" s="540"/>
      <c r="KLF18" s="540"/>
      <c r="KLG18" s="540"/>
      <c r="KLH18" s="540"/>
      <c r="KLI18" s="540"/>
      <c r="KLJ18" s="540"/>
      <c r="KLK18" s="540"/>
      <c r="KLL18" s="540"/>
      <c r="KLM18" s="540"/>
      <c r="KLN18" s="540"/>
      <c r="KLO18" s="540"/>
      <c r="KLP18" s="540"/>
      <c r="KLQ18" s="540"/>
      <c r="KLR18" s="540"/>
      <c r="KLS18" s="540"/>
      <c r="KLT18" s="540"/>
      <c r="KLU18" s="540"/>
      <c r="KLV18" s="540"/>
      <c r="KLW18" s="540"/>
      <c r="KLX18" s="540"/>
      <c r="KLY18" s="540"/>
      <c r="KLZ18" s="540"/>
      <c r="KMA18" s="540"/>
      <c r="KMB18" s="540"/>
      <c r="KMC18" s="540"/>
      <c r="KMD18" s="540"/>
      <c r="KME18" s="540"/>
      <c r="KMF18" s="540"/>
      <c r="KMG18" s="540"/>
      <c r="KMH18" s="540"/>
      <c r="KMI18" s="540"/>
      <c r="KMJ18" s="540"/>
      <c r="KMK18" s="540"/>
      <c r="KML18" s="540"/>
      <c r="KMM18" s="540"/>
      <c r="KMN18" s="540"/>
      <c r="KMO18" s="540"/>
      <c r="KMP18" s="540"/>
      <c r="KMQ18" s="540"/>
      <c r="KMR18" s="540"/>
      <c r="KMS18" s="540"/>
      <c r="KMT18" s="540"/>
      <c r="KMU18" s="540"/>
      <c r="KMV18" s="540"/>
      <c r="KMW18" s="540"/>
      <c r="KMX18" s="540"/>
      <c r="KMY18" s="540"/>
      <c r="KMZ18" s="540"/>
      <c r="KNA18" s="540"/>
      <c r="KNB18" s="540"/>
      <c r="KNC18" s="540"/>
      <c r="KND18" s="540"/>
      <c r="KNE18" s="540"/>
      <c r="KNF18" s="540"/>
      <c r="KNG18" s="540"/>
      <c r="KNH18" s="540"/>
      <c r="KNI18" s="540"/>
      <c r="KNJ18" s="540"/>
      <c r="KNK18" s="540"/>
      <c r="KNL18" s="540"/>
      <c r="KNM18" s="540"/>
      <c r="KNN18" s="540"/>
      <c r="KNO18" s="540"/>
      <c r="KNP18" s="540"/>
      <c r="KNQ18" s="540"/>
      <c r="KNR18" s="540"/>
      <c r="KNS18" s="540"/>
      <c r="KNT18" s="540"/>
      <c r="KNU18" s="540"/>
      <c r="KNV18" s="540"/>
      <c r="KNW18" s="540"/>
      <c r="KNX18" s="540"/>
      <c r="KNY18" s="540"/>
      <c r="KNZ18" s="540"/>
      <c r="KOA18" s="540"/>
      <c r="KOB18" s="540"/>
      <c r="KOC18" s="540"/>
      <c r="KOD18" s="540"/>
      <c r="KOE18" s="540"/>
      <c r="KOF18" s="540"/>
      <c r="KOG18" s="540"/>
      <c r="KOH18" s="540"/>
      <c r="KOI18" s="540"/>
      <c r="KOJ18" s="540"/>
      <c r="KOK18" s="540"/>
      <c r="KOL18" s="540"/>
      <c r="KOM18" s="540"/>
      <c r="KON18" s="540"/>
      <c r="KOO18" s="540"/>
      <c r="KOP18" s="540"/>
      <c r="KOQ18" s="540"/>
      <c r="KOR18" s="540"/>
      <c r="KOS18" s="540"/>
      <c r="KOT18" s="540"/>
      <c r="KOU18" s="540"/>
      <c r="KOV18" s="540"/>
      <c r="KOW18" s="540"/>
      <c r="KOX18" s="540"/>
      <c r="KOY18" s="540"/>
      <c r="KOZ18" s="540"/>
      <c r="KPA18" s="540"/>
      <c r="KPB18" s="540"/>
      <c r="KPC18" s="540"/>
      <c r="KPD18" s="540"/>
      <c r="KPE18" s="540"/>
      <c r="KPF18" s="540"/>
      <c r="KPG18" s="540"/>
      <c r="KPH18" s="540"/>
      <c r="KPI18" s="540"/>
      <c r="KPJ18" s="540"/>
      <c r="KPK18" s="540"/>
      <c r="KPL18" s="540"/>
      <c r="KPM18" s="540"/>
      <c r="KPN18" s="540"/>
      <c r="KPO18" s="540"/>
      <c r="KPP18" s="540"/>
      <c r="KPQ18" s="540"/>
      <c r="KPR18" s="540"/>
      <c r="KPS18" s="540"/>
      <c r="KPT18" s="540"/>
      <c r="KPU18" s="540"/>
      <c r="KPV18" s="540"/>
      <c r="KPW18" s="540"/>
      <c r="KPX18" s="540"/>
      <c r="KPY18" s="540"/>
      <c r="KPZ18" s="540"/>
      <c r="KQA18" s="540"/>
      <c r="KQB18" s="540"/>
      <c r="KQC18" s="540"/>
      <c r="KQD18" s="540"/>
      <c r="KQE18" s="540"/>
      <c r="KQF18" s="540"/>
      <c r="KQG18" s="540"/>
      <c r="KQH18" s="540"/>
      <c r="KQI18" s="540"/>
      <c r="KQJ18" s="540"/>
      <c r="KQK18" s="540"/>
      <c r="KQL18" s="540"/>
      <c r="KQM18" s="540"/>
      <c r="KQN18" s="540"/>
      <c r="KQO18" s="540"/>
      <c r="KQP18" s="540"/>
      <c r="KQQ18" s="540"/>
      <c r="KQR18" s="540"/>
      <c r="KQS18" s="540"/>
      <c r="KQT18" s="540"/>
      <c r="KQU18" s="540"/>
      <c r="KQV18" s="540"/>
      <c r="KQW18" s="540"/>
      <c r="KQX18" s="540"/>
      <c r="KQY18" s="540"/>
      <c r="KQZ18" s="540"/>
      <c r="KRA18" s="540"/>
      <c r="KRB18" s="540"/>
      <c r="KRC18" s="540"/>
      <c r="KRD18" s="540"/>
      <c r="KRE18" s="540"/>
      <c r="KRF18" s="540"/>
      <c r="KRG18" s="540"/>
      <c r="KRH18" s="540"/>
      <c r="KRI18" s="540"/>
      <c r="KRJ18" s="540"/>
      <c r="KRK18" s="540"/>
      <c r="KRL18" s="540"/>
      <c r="KRM18" s="540"/>
      <c r="KRN18" s="540"/>
      <c r="KRO18" s="540"/>
      <c r="KRP18" s="540"/>
      <c r="KRQ18" s="540"/>
      <c r="KRR18" s="540"/>
      <c r="KRS18" s="540"/>
      <c r="KRT18" s="540"/>
      <c r="KRU18" s="540"/>
      <c r="KRV18" s="540"/>
      <c r="KRW18" s="540"/>
      <c r="KRX18" s="540"/>
      <c r="KRY18" s="540"/>
      <c r="KRZ18" s="540"/>
      <c r="KSA18" s="540"/>
      <c r="KSB18" s="540"/>
      <c r="KSC18" s="540"/>
      <c r="KSD18" s="540"/>
      <c r="KSE18" s="540"/>
      <c r="KSF18" s="540"/>
      <c r="KSG18" s="540"/>
      <c r="KSH18" s="540"/>
      <c r="KSI18" s="540"/>
      <c r="KSJ18" s="540"/>
      <c r="KSK18" s="540"/>
      <c r="KSL18" s="540"/>
      <c r="KSM18" s="540"/>
      <c r="KSN18" s="540"/>
      <c r="KSO18" s="540"/>
      <c r="KSP18" s="540"/>
      <c r="KSQ18" s="540"/>
      <c r="KSR18" s="540"/>
      <c r="KSS18" s="540"/>
      <c r="KST18" s="540"/>
      <c r="KSU18" s="540"/>
      <c r="KSV18" s="540"/>
      <c r="KSW18" s="540"/>
      <c r="KSX18" s="540"/>
      <c r="KSY18" s="540"/>
      <c r="KSZ18" s="540"/>
      <c r="KTA18" s="540"/>
      <c r="KTB18" s="540"/>
      <c r="KTC18" s="540"/>
      <c r="KTD18" s="540"/>
      <c r="KTE18" s="540"/>
      <c r="KTF18" s="540"/>
      <c r="KTG18" s="540"/>
      <c r="KTH18" s="540"/>
      <c r="KTI18" s="540"/>
      <c r="KTJ18" s="540"/>
      <c r="KTK18" s="540"/>
      <c r="KTL18" s="540"/>
      <c r="KTM18" s="540"/>
      <c r="KTN18" s="540"/>
      <c r="KTO18" s="540"/>
      <c r="KTP18" s="540"/>
      <c r="KTQ18" s="540"/>
      <c r="KTR18" s="540"/>
      <c r="KTS18" s="540"/>
      <c r="KTT18" s="540"/>
      <c r="KTU18" s="540"/>
      <c r="KTV18" s="540"/>
      <c r="KTW18" s="540"/>
      <c r="KTX18" s="540"/>
      <c r="KTY18" s="540"/>
      <c r="KTZ18" s="540"/>
      <c r="KUA18" s="540"/>
      <c r="KUB18" s="540"/>
      <c r="KUC18" s="540"/>
      <c r="KUD18" s="540"/>
      <c r="KUE18" s="540"/>
      <c r="KUF18" s="540"/>
      <c r="KUG18" s="540"/>
      <c r="KUH18" s="540"/>
      <c r="KUI18" s="540"/>
      <c r="KUJ18" s="540"/>
      <c r="KUK18" s="540"/>
      <c r="KUL18" s="540"/>
      <c r="KUM18" s="540"/>
      <c r="KUN18" s="540"/>
      <c r="KUO18" s="540"/>
      <c r="KUP18" s="540"/>
      <c r="KUQ18" s="540"/>
      <c r="KUR18" s="540"/>
      <c r="KUS18" s="540"/>
      <c r="KUT18" s="540"/>
      <c r="KUU18" s="540"/>
      <c r="KUV18" s="540"/>
      <c r="KUW18" s="540"/>
      <c r="KUX18" s="540"/>
      <c r="KUY18" s="540"/>
      <c r="KUZ18" s="540"/>
      <c r="KVA18" s="540"/>
      <c r="KVB18" s="540"/>
      <c r="KVC18" s="540"/>
      <c r="KVD18" s="540"/>
      <c r="KVE18" s="540"/>
      <c r="KVF18" s="540"/>
      <c r="KVG18" s="540"/>
      <c r="KVH18" s="540"/>
      <c r="KVI18" s="540"/>
      <c r="KVJ18" s="540"/>
      <c r="KVK18" s="540"/>
      <c r="KVL18" s="540"/>
      <c r="KVM18" s="540"/>
      <c r="KVN18" s="540"/>
      <c r="KVO18" s="540"/>
      <c r="KVP18" s="540"/>
      <c r="KVQ18" s="540"/>
      <c r="KVR18" s="540"/>
      <c r="KVS18" s="540"/>
      <c r="KVT18" s="540"/>
      <c r="KVU18" s="540"/>
      <c r="KVV18" s="540"/>
      <c r="KVW18" s="540"/>
      <c r="KVX18" s="540"/>
      <c r="KVY18" s="540"/>
      <c r="KVZ18" s="540"/>
      <c r="KWA18" s="540"/>
      <c r="KWB18" s="540"/>
      <c r="KWC18" s="540"/>
      <c r="KWD18" s="540"/>
      <c r="KWE18" s="540"/>
      <c r="KWF18" s="540"/>
      <c r="KWG18" s="540"/>
      <c r="KWH18" s="540"/>
      <c r="KWI18" s="540"/>
      <c r="KWJ18" s="540"/>
      <c r="KWK18" s="540"/>
      <c r="KWL18" s="540"/>
      <c r="KWM18" s="540"/>
      <c r="KWN18" s="540"/>
      <c r="KWO18" s="540"/>
      <c r="KWP18" s="540"/>
      <c r="KWQ18" s="540"/>
      <c r="KWR18" s="540"/>
      <c r="KWS18" s="540"/>
      <c r="KWT18" s="540"/>
      <c r="KWU18" s="540"/>
      <c r="KWV18" s="540"/>
      <c r="KWW18" s="540"/>
      <c r="KWX18" s="540"/>
      <c r="KWY18" s="540"/>
      <c r="KWZ18" s="540"/>
      <c r="KXA18" s="540"/>
      <c r="KXB18" s="540"/>
      <c r="KXC18" s="540"/>
      <c r="KXD18" s="540"/>
      <c r="KXE18" s="540"/>
      <c r="KXF18" s="540"/>
      <c r="KXG18" s="540"/>
      <c r="KXH18" s="540"/>
      <c r="KXI18" s="540"/>
      <c r="KXJ18" s="540"/>
      <c r="KXK18" s="540"/>
      <c r="KXL18" s="540"/>
      <c r="KXM18" s="540"/>
      <c r="KXN18" s="540"/>
      <c r="KXO18" s="540"/>
      <c r="KXP18" s="540"/>
      <c r="KXQ18" s="540"/>
      <c r="KXR18" s="540"/>
      <c r="KXS18" s="540"/>
      <c r="KXT18" s="540"/>
      <c r="KXU18" s="540"/>
      <c r="KXV18" s="540"/>
      <c r="KXW18" s="540"/>
      <c r="KXX18" s="540"/>
      <c r="KXY18" s="540"/>
      <c r="KXZ18" s="540"/>
      <c r="KYA18" s="540"/>
      <c r="KYB18" s="540"/>
      <c r="KYC18" s="540"/>
      <c r="KYD18" s="540"/>
      <c r="KYE18" s="540"/>
      <c r="KYF18" s="540"/>
      <c r="KYG18" s="540"/>
      <c r="KYH18" s="540"/>
      <c r="KYI18" s="540"/>
      <c r="KYJ18" s="540"/>
      <c r="KYK18" s="540"/>
      <c r="KYL18" s="540"/>
      <c r="KYM18" s="540"/>
      <c r="KYN18" s="540"/>
      <c r="KYO18" s="540"/>
      <c r="KYP18" s="540"/>
      <c r="KYQ18" s="540"/>
      <c r="KYR18" s="540"/>
      <c r="KYS18" s="540"/>
      <c r="KYT18" s="540"/>
      <c r="KYU18" s="540"/>
      <c r="KYV18" s="540"/>
      <c r="KYW18" s="540"/>
      <c r="KYX18" s="540"/>
      <c r="KYY18" s="540"/>
      <c r="KYZ18" s="540"/>
      <c r="KZA18" s="540"/>
      <c r="KZB18" s="540"/>
      <c r="KZC18" s="540"/>
      <c r="KZD18" s="540"/>
      <c r="KZE18" s="540"/>
      <c r="KZF18" s="540"/>
      <c r="KZG18" s="540"/>
      <c r="KZH18" s="540"/>
      <c r="KZI18" s="540"/>
      <c r="KZJ18" s="540"/>
      <c r="KZK18" s="540"/>
      <c r="KZL18" s="540"/>
      <c r="KZM18" s="540"/>
      <c r="KZN18" s="540"/>
      <c r="KZO18" s="540"/>
      <c r="KZP18" s="540"/>
      <c r="KZQ18" s="540"/>
      <c r="KZR18" s="540"/>
      <c r="KZS18" s="540"/>
      <c r="KZT18" s="540"/>
      <c r="KZU18" s="540"/>
      <c r="KZV18" s="540"/>
      <c r="KZW18" s="540"/>
      <c r="KZX18" s="540"/>
      <c r="KZY18" s="540"/>
      <c r="KZZ18" s="540"/>
      <c r="LAA18" s="540"/>
      <c r="LAB18" s="540"/>
      <c r="LAC18" s="540"/>
      <c r="LAD18" s="540"/>
      <c r="LAE18" s="540"/>
      <c r="LAF18" s="540"/>
      <c r="LAG18" s="540"/>
      <c r="LAH18" s="540"/>
      <c r="LAI18" s="540"/>
      <c r="LAJ18" s="540"/>
      <c r="LAK18" s="540"/>
      <c r="LAL18" s="540"/>
      <c r="LAM18" s="540"/>
      <c r="LAN18" s="540"/>
      <c r="LAO18" s="540"/>
      <c r="LAP18" s="540"/>
      <c r="LAQ18" s="540"/>
      <c r="LAR18" s="540"/>
      <c r="LAS18" s="540"/>
      <c r="LAT18" s="540"/>
      <c r="LAU18" s="540"/>
      <c r="LAV18" s="540"/>
      <c r="LAW18" s="540"/>
      <c r="LAX18" s="540"/>
      <c r="LAY18" s="540"/>
      <c r="LAZ18" s="540"/>
      <c r="LBA18" s="540"/>
      <c r="LBB18" s="540"/>
      <c r="LBC18" s="540"/>
      <c r="LBD18" s="540"/>
      <c r="LBE18" s="540"/>
      <c r="LBF18" s="540"/>
      <c r="LBG18" s="540"/>
      <c r="LBH18" s="540"/>
      <c r="LBI18" s="540"/>
      <c r="LBJ18" s="540"/>
      <c r="LBK18" s="540"/>
      <c r="LBL18" s="540"/>
      <c r="LBM18" s="540"/>
      <c r="LBN18" s="540"/>
      <c r="LBO18" s="540"/>
      <c r="LBP18" s="540"/>
      <c r="LBQ18" s="540"/>
      <c r="LBR18" s="540"/>
      <c r="LBS18" s="540"/>
      <c r="LBT18" s="540"/>
      <c r="LBU18" s="540"/>
      <c r="LBV18" s="540"/>
      <c r="LBW18" s="540"/>
      <c r="LBX18" s="540"/>
      <c r="LBY18" s="540"/>
      <c r="LBZ18" s="540"/>
      <c r="LCA18" s="540"/>
      <c r="LCB18" s="540"/>
      <c r="LCC18" s="540"/>
      <c r="LCD18" s="540"/>
      <c r="LCE18" s="540"/>
      <c r="LCF18" s="540"/>
      <c r="LCG18" s="540"/>
      <c r="LCH18" s="540"/>
      <c r="LCI18" s="540"/>
      <c r="LCJ18" s="540"/>
      <c r="LCK18" s="540"/>
      <c r="LCL18" s="540"/>
      <c r="LCM18" s="540"/>
      <c r="LCN18" s="540"/>
      <c r="LCO18" s="540"/>
      <c r="LCP18" s="540"/>
      <c r="LCQ18" s="540"/>
      <c r="LCR18" s="540"/>
      <c r="LCS18" s="540"/>
      <c r="LCT18" s="540"/>
      <c r="LCU18" s="540"/>
      <c r="LCV18" s="540"/>
      <c r="LCW18" s="540"/>
      <c r="LCX18" s="540"/>
      <c r="LCY18" s="540"/>
      <c r="LCZ18" s="540"/>
      <c r="LDA18" s="540"/>
      <c r="LDB18" s="540"/>
      <c r="LDC18" s="540"/>
      <c r="LDD18" s="540"/>
      <c r="LDE18" s="540"/>
      <c r="LDF18" s="540"/>
      <c r="LDG18" s="540"/>
      <c r="LDH18" s="540"/>
      <c r="LDI18" s="540"/>
      <c r="LDJ18" s="540"/>
      <c r="LDK18" s="540"/>
      <c r="LDL18" s="540"/>
      <c r="LDM18" s="540"/>
      <c r="LDN18" s="540"/>
      <c r="LDO18" s="540"/>
      <c r="LDP18" s="540"/>
      <c r="LDQ18" s="540"/>
      <c r="LDR18" s="540"/>
      <c r="LDS18" s="540"/>
      <c r="LDT18" s="540"/>
      <c r="LDU18" s="540"/>
      <c r="LDV18" s="540"/>
      <c r="LDW18" s="540"/>
      <c r="LDX18" s="540"/>
      <c r="LDY18" s="540"/>
      <c r="LDZ18" s="540"/>
      <c r="LEA18" s="540"/>
      <c r="LEB18" s="540"/>
      <c r="LEC18" s="540"/>
      <c r="LED18" s="540"/>
      <c r="LEE18" s="540"/>
      <c r="LEF18" s="540"/>
      <c r="LEG18" s="540"/>
      <c r="LEH18" s="540"/>
      <c r="LEI18" s="540"/>
      <c r="LEJ18" s="540"/>
      <c r="LEK18" s="540"/>
      <c r="LEL18" s="540"/>
      <c r="LEM18" s="540"/>
      <c r="LEN18" s="540"/>
      <c r="LEO18" s="540"/>
      <c r="LEP18" s="540"/>
      <c r="LEQ18" s="540"/>
      <c r="LER18" s="540"/>
      <c r="LES18" s="540"/>
      <c r="LET18" s="540"/>
      <c r="LEU18" s="540"/>
      <c r="LEV18" s="540"/>
      <c r="LEW18" s="540"/>
      <c r="LEX18" s="540"/>
      <c r="LEY18" s="540"/>
      <c r="LEZ18" s="540"/>
      <c r="LFA18" s="540"/>
      <c r="LFB18" s="540"/>
      <c r="LFC18" s="540"/>
      <c r="LFD18" s="540"/>
      <c r="LFE18" s="540"/>
      <c r="LFF18" s="540"/>
      <c r="LFG18" s="540"/>
      <c r="LFH18" s="540"/>
      <c r="LFI18" s="540"/>
      <c r="LFJ18" s="540"/>
      <c r="LFK18" s="540"/>
      <c r="LFL18" s="540"/>
      <c r="LFM18" s="540"/>
      <c r="LFN18" s="540"/>
      <c r="LFO18" s="540"/>
      <c r="LFP18" s="540"/>
      <c r="LFQ18" s="540"/>
      <c r="LFR18" s="540"/>
      <c r="LFS18" s="540"/>
      <c r="LFT18" s="540"/>
      <c r="LFU18" s="540"/>
      <c r="LFV18" s="540"/>
      <c r="LFW18" s="540"/>
      <c r="LFX18" s="540"/>
      <c r="LFY18" s="540"/>
      <c r="LFZ18" s="540"/>
      <c r="LGA18" s="540"/>
      <c r="LGB18" s="540"/>
      <c r="LGC18" s="540"/>
      <c r="LGD18" s="540"/>
      <c r="LGE18" s="540"/>
      <c r="LGF18" s="540"/>
      <c r="LGG18" s="540"/>
      <c r="LGH18" s="540"/>
      <c r="LGI18" s="540"/>
      <c r="LGJ18" s="540"/>
      <c r="LGK18" s="540"/>
      <c r="LGL18" s="540"/>
      <c r="LGM18" s="540"/>
      <c r="LGN18" s="540"/>
      <c r="LGO18" s="540"/>
      <c r="LGP18" s="540"/>
      <c r="LGQ18" s="540"/>
      <c r="LGR18" s="540"/>
      <c r="LGS18" s="540"/>
      <c r="LGT18" s="540"/>
      <c r="LGU18" s="540"/>
      <c r="LGV18" s="540"/>
      <c r="LGW18" s="540"/>
      <c r="LGX18" s="540"/>
      <c r="LGY18" s="540"/>
      <c r="LGZ18" s="540"/>
      <c r="LHA18" s="540"/>
      <c r="LHB18" s="540"/>
      <c r="LHC18" s="540"/>
      <c r="LHD18" s="540"/>
      <c r="LHE18" s="540"/>
      <c r="LHF18" s="540"/>
      <c r="LHG18" s="540"/>
      <c r="LHH18" s="540"/>
      <c r="LHI18" s="540"/>
      <c r="LHJ18" s="540"/>
      <c r="LHK18" s="540"/>
      <c r="LHL18" s="540"/>
      <c r="LHM18" s="540"/>
      <c r="LHN18" s="540"/>
      <c r="LHO18" s="540"/>
      <c r="LHP18" s="540"/>
      <c r="LHQ18" s="540"/>
      <c r="LHR18" s="540"/>
      <c r="LHS18" s="540"/>
      <c r="LHT18" s="540"/>
      <c r="LHU18" s="540"/>
      <c r="LHV18" s="540"/>
      <c r="LHW18" s="540"/>
      <c r="LHX18" s="540"/>
      <c r="LHY18" s="540"/>
      <c r="LHZ18" s="540"/>
      <c r="LIA18" s="540"/>
      <c r="LIB18" s="540"/>
      <c r="LIC18" s="540"/>
      <c r="LID18" s="540"/>
      <c r="LIE18" s="540"/>
      <c r="LIF18" s="540"/>
      <c r="LIG18" s="540"/>
      <c r="LIH18" s="540"/>
      <c r="LII18" s="540"/>
      <c r="LIJ18" s="540"/>
      <c r="LIK18" s="540"/>
      <c r="LIL18" s="540"/>
      <c r="LIM18" s="540"/>
      <c r="LIN18" s="540"/>
      <c r="LIO18" s="540"/>
      <c r="LIP18" s="540"/>
      <c r="LIQ18" s="540"/>
      <c r="LIR18" s="540"/>
      <c r="LIS18" s="540"/>
      <c r="LIT18" s="540"/>
      <c r="LIU18" s="540"/>
      <c r="LIV18" s="540"/>
      <c r="LIW18" s="540"/>
      <c r="LIX18" s="540"/>
      <c r="LIY18" s="540"/>
      <c r="LIZ18" s="540"/>
      <c r="LJA18" s="540"/>
      <c r="LJB18" s="540"/>
      <c r="LJC18" s="540"/>
      <c r="LJD18" s="540"/>
      <c r="LJE18" s="540"/>
      <c r="LJF18" s="540"/>
      <c r="LJG18" s="540"/>
      <c r="LJH18" s="540"/>
      <c r="LJI18" s="540"/>
      <c r="LJJ18" s="540"/>
      <c r="LJK18" s="540"/>
      <c r="LJL18" s="540"/>
      <c r="LJM18" s="540"/>
      <c r="LJN18" s="540"/>
      <c r="LJO18" s="540"/>
      <c r="LJP18" s="540"/>
      <c r="LJQ18" s="540"/>
      <c r="LJR18" s="540"/>
      <c r="LJS18" s="540"/>
      <c r="LJT18" s="540"/>
      <c r="LJU18" s="540"/>
      <c r="LJV18" s="540"/>
      <c r="LJW18" s="540"/>
      <c r="LJX18" s="540"/>
      <c r="LJY18" s="540"/>
      <c r="LJZ18" s="540"/>
      <c r="LKA18" s="540"/>
      <c r="LKB18" s="540"/>
      <c r="LKC18" s="540"/>
      <c r="LKD18" s="540"/>
      <c r="LKE18" s="540"/>
      <c r="LKF18" s="540"/>
      <c r="LKG18" s="540"/>
      <c r="LKH18" s="540"/>
      <c r="LKI18" s="540"/>
      <c r="LKJ18" s="540"/>
      <c r="LKK18" s="540"/>
      <c r="LKL18" s="540"/>
      <c r="LKM18" s="540"/>
      <c r="LKN18" s="540"/>
      <c r="LKO18" s="540"/>
      <c r="LKP18" s="540"/>
      <c r="LKQ18" s="540"/>
      <c r="LKR18" s="540"/>
      <c r="LKS18" s="540"/>
      <c r="LKT18" s="540"/>
      <c r="LKU18" s="540"/>
      <c r="LKV18" s="540"/>
      <c r="LKW18" s="540"/>
      <c r="LKX18" s="540"/>
      <c r="LKY18" s="540"/>
      <c r="LKZ18" s="540"/>
      <c r="LLA18" s="540"/>
      <c r="LLB18" s="540"/>
      <c r="LLC18" s="540"/>
      <c r="LLD18" s="540"/>
      <c r="LLE18" s="540"/>
      <c r="LLF18" s="540"/>
      <c r="LLG18" s="540"/>
      <c r="LLH18" s="540"/>
      <c r="LLI18" s="540"/>
      <c r="LLJ18" s="540"/>
      <c r="LLK18" s="540"/>
      <c r="LLL18" s="540"/>
      <c r="LLM18" s="540"/>
      <c r="LLN18" s="540"/>
      <c r="LLO18" s="540"/>
      <c r="LLP18" s="540"/>
      <c r="LLQ18" s="540"/>
      <c r="LLR18" s="540"/>
      <c r="LLS18" s="540"/>
      <c r="LLT18" s="540"/>
      <c r="LLU18" s="540"/>
      <c r="LLV18" s="540"/>
      <c r="LLW18" s="540"/>
      <c r="LLX18" s="540"/>
      <c r="LLY18" s="540"/>
      <c r="LLZ18" s="540"/>
      <c r="LMA18" s="540"/>
      <c r="LMB18" s="540"/>
      <c r="LMC18" s="540"/>
      <c r="LMD18" s="540"/>
      <c r="LME18" s="540"/>
      <c r="LMF18" s="540"/>
      <c r="LMG18" s="540"/>
      <c r="LMH18" s="540"/>
      <c r="LMI18" s="540"/>
      <c r="LMJ18" s="540"/>
      <c r="LMK18" s="540"/>
      <c r="LML18" s="540"/>
      <c r="LMM18" s="540"/>
      <c r="LMN18" s="540"/>
      <c r="LMO18" s="540"/>
      <c r="LMP18" s="540"/>
      <c r="LMQ18" s="540"/>
      <c r="LMR18" s="540"/>
      <c r="LMS18" s="540"/>
      <c r="LMT18" s="540"/>
      <c r="LMU18" s="540"/>
      <c r="LMV18" s="540"/>
      <c r="LMW18" s="540"/>
      <c r="LMX18" s="540"/>
      <c r="LMY18" s="540"/>
      <c r="LMZ18" s="540"/>
      <c r="LNA18" s="540"/>
      <c r="LNB18" s="540"/>
      <c r="LNC18" s="540"/>
      <c r="LND18" s="540"/>
      <c r="LNE18" s="540"/>
      <c r="LNF18" s="540"/>
      <c r="LNG18" s="540"/>
      <c r="LNH18" s="540"/>
      <c r="LNI18" s="540"/>
      <c r="LNJ18" s="540"/>
      <c r="LNK18" s="540"/>
      <c r="LNL18" s="540"/>
      <c r="LNM18" s="540"/>
      <c r="LNN18" s="540"/>
      <c r="LNO18" s="540"/>
      <c r="LNP18" s="540"/>
      <c r="LNQ18" s="540"/>
      <c r="LNR18" s="540"/>
      <c r="LNS18" s="540"/>
      <c r="LNT18" s="540"/>
      <c r="LNU18" s="540"/>
      <c r="LNV18" s="540"/>
      <c r="LNW18" s="540"/>
      <c r="LNX18" s="540"/>
      <c r="LNY18" s="540"/>
      <c r="LNZ18" s="540"/>
      <c r="LOA18" s="540"/>
      <c r="LOB18" s="540"/>
      <c r="LOC18" s="540"/>
      <c r="LOD18" s="540"/>
      <c r="LOE18" s="540"/>
      <c r="LOF18" s="540"/>
      <c r="LOG18" s="540"/>
      <c r="LOH18" s="540"/>
      <c r="LOI18" s="540"/>
      <c r="LOJ18" s="540"/>
      <c r="LOK18" s="540"/>
      <c r="LOL18" s="540"/>
      <c r="LOM18" s="540"/>
      <c r="LON18" s="540"/>
      <c r="LOO18" s="540"/>
      <c r="LOP18" s="540"/>
      <c r="LOQ18" s="540"/>
      <c r="LOR18" s="540"/>
      <c r="LOS18" s="540"/>
      <c r="LOT18" s="540"/>
      <c r="LOU18" s="540"/>
      <c r="LOV18" s="540"/>
      <c r="LOW18" s="540"/>
      <c r="LOX18" s="540"/>
      <c r="LOY18" s="540"/>
      <c r="LOZ18" s="540"/>
      <c r="LPA18" s="540"/>
      <c r="LPB18" s="540"/>
      <c r="LPC18" s="540"/>
      <c r="LPD18" s="540"/>
      <c r="LPE18" s="540"/>
      <c r="LPF18" s="540"/>
      <c r="LPG18" s="540"/>
      <c r="LPH18" s="540"/>
      <c r="LPI18" s="540"/>
      <c r="LPJ18" s="540"/>
      <c r="LPK18" s="540"/>
      <c r="LPL18" s="540"/>
      <c r="LPM18" s="540"/>
      <c r="LPN18" s="540"/>
      <c r="LPO18" s="540"/>
      <c r="LPP18" s="540"/>
      <c r="LPQ18" s="540"/>
      <c r="LPR18" s="540"/>
      <c r="LPS18" s="540"/>
      <c r="LPT18" s="540"/>
      <c r="LPU18" s="540"/>
      <c r="LPV18" s="540"/>
      <c r="LPW18" s="540"/>
      <c r="LPX18" s="540"/>
      <c r="LPY18" s="540"/>
      <c r="LPZ18" s="540"/>
      <c r="LQA18" s="540"/>
      <c r="LQB18" s="540"/>
      <c r="LQC18" s="540"/>
      <c r="LQD18" s="540"/>
      <c r="LQE18" s="540"/>
      <c r="LQF18" s="540"/>
      <c r="LQG18" s="540"/>
      <c r="LQH18" s="540"/>
      <c r="LQI18" s="540"/>
      <c r="LQJ18" s="540"/>
      <c r="LQK18" s="540"/>
      <c r="LQL18" s="540"/>
      <c r="LQM18" s="540"/>
      <c r="LQN18" s="540"/>
      <c r="LQO18" s="540"/>
      <c r="LQP18" s="540"/>
      <c r="LQQ18" s="540"/>
      <c r="LQR18" s="540"/>
      <c r="LQS18" s="540"/>
      <c r="LQT18" s="540"/>
      <c r="LQU18" s="540"/>
      <c r="LQV18" s="540"/>
      <c r="LQW18" s="540"/>
      <c r="LQX18" s="540"/>
      <c r="LQY18" s="540"/>
      <c r="LQZ18" s="540"/>
      <c r="LRA18" s="540"/>
      <c r="LRB18" s="540"/>
      <c r="LRC18" s="540"/>
      <c r="LRD18" s="540"/>
      <c r="LRE18" s="540"/>
      <c r="LRF18" s="540"/>
      <c r="LRG18" s="540"/>
      <c r="LRH18" s="540"/>
      <c r="LRI18" s="540"/>
      <c r="LRJ18" s="540"/>
      <c r="LRK18" s="540"/>
      <c r="LRL18" s="540"/>
      <c r="LRM18" s="540"/>
      <c r="LRN18" s="540"/>
      <c r="LRO18" s="540"/>
      <c r="LRP18" s="540"/>
      <c r="LRQ18" s="540"/>
      <c r="LRR18" s="540"/>
      <c r="LRS18" s="540"/>
      <c r="LRT18" s="540"/>
      <c r="LRU18" s="540"/>
      <c r="LRV18" s="540"/>
      <c r="LRW18" s="540"/>
      <c r="LRX18" s="540"/>
      <c r="LRY18" s="540"/>
      <c r="LRZ18" s="540"/>
      <c r="LSA18" s="540"/>
      <c r="LSB18" s="540"/>
      <c r="LSC18" s="540"/>
      <c r="LSD18" s="540"/>
      <c r="LSE18" s="540"/>
      <c r="LSF18" s="540"/>
      <c r="LSG18" s="540"/>
      <c r="LSH18" s="540"/>
      <c r="LSI18" s="540"/>
      <c r="LSJ18" s="540"/>
      <c r="LSK18" s="540"/>
      <c r="LSL18" s="540"/>
      <c r="LSM18" s="540"/>
      <c r="LSN18" s="540"/>
      <c r="LSO18" s="540"/>
      <c r="LSP18" s="540"/>
      <c r="LSQ18" s="540"/>
      <c r="LSR18" s="540"/>
      <c r="LSS18" s="540"/>
      <c r="LST18" s="540"/>
      <c r="LSU18" s="540"/>
      <c r="LSV18" s="540"/>
      <c r="LSW18" s="540"/>
      <c r="LSX18" s="540"/>
      <c r="LSY18" s="540"/>
      <c r="LSZ18" s="540"/>
      <c r="LTA18" s="540"/>
      <c r="LTB18" s="540"/>
      <c r="LTC18" s="540"/>
      <c r="LTD18" s="540"/>
      <c r="LTE18" s="540"/>
      <c r="LTF18" s="540"/>
      <c r="LTG18" s="540"/>
      <c r="LTH18" s="540"/>
      <c r="LTI18" s="540"/>
      <c r="LTJ18" s="540"/>
      <c r="LTK18" s="540"/>
      <c r="LTL18" s="540"/>
      <c r="LTM18" s="540"/>
      <c r="LTN18" s="540"/>
      <c r="LTO18" s="540"/>
      <c r="LTP18" s="540"/>
      <c r="LTQ18" s="540"/>
      <c r="LTR18" s="540"/>
      <c r="LTS18" s="540"/>
      <c r="LTT18" s="540"/>
      <c r="LTU18" s="540"/>
      <c r="LTV18" s="540"/>
      <c r="LTW18" s="540"/>
      <c r="LTX18" s="540"/>
      <c r="LTY18" s="540"/>
      <c r="LTZ18" s="540"/>
      <c r="LUA18" s="540"/>
      <c r="LUB18" s="540"/>
      <c r="LUC18" s="540"/>
      <c r="LUD18" s="540"/>
      <c r="LUE18" s="540"/>
      <c r="LUF18" s="540"/>
      <c r="LUG18" s="540"/>
      <c r="LUH18" s="540"/>
      <c r="LUI18" s="540"/>
      <c r="LUJ18" s="540"/>
      <c r="LUK18" s="540"/>
      <c r="LUL18" s="540"/>
      <c r="LUM18" s="540"/>
      <c r="LUN18" s="540"/>
      <c r="LUO18" s="540"/>
      <c r="LUP18" s="540"/>
      <c r="LUQ18" s="540"/>
      <c r="LUR18" s="540"/>
      <c r="LUS18" s="540"/>
      <c r="LUT18" s="540"/>
      <c r="LUU18" s="540"/>
      <c r="LUV18" s="540"/>
      <c r="LUW18" s="540"/>
      <c r="LUX18" s="540"/>
      <c r="LUY18" s="540"/>
      <c r="LUZ18" s="540"/>
      <c r="LVA18" s="540"/>
      <c r="LVB18" s="540"/>
      <c r="LVC18" s="540"/>
      <c r="LVD18" s="540"/>
      <c r="LVE18" s="540"/>
      <c r="LVF18" s="540"/>
      <c r="LVG18" s="540"/>
      <c r="LVH18" s="540"/>
      <c r="LVI18" s="540"/>
      <c r="LVJ18" s="540"/>
      <c r="LVK18" s="540"/>
      <c r="LVL18" s="540"/>
      <c r="LVM18" s="540"/>
      <c r="LVN18" s="540"/>
      <c r="LVO18" s="540"/>
      <c r="LVP18" s="540"/>
      <c r="LVQ18" s="540"/>
      <c r="LVR18" s="540"/>
      <c r="LVS18" s="540"/>
      <c r="LVT18" s="540"/>
      <c r="LVU18" s="540"/>
      <c r="LVV18" s="540"/>
      <c r="LVW18" s="540"/>
      <c r="LVX18" s="540"/>
      <c r="LVY18" s="540"/>
      <c r="LVZ18" s="540"/>
      <c r="LWA18" s="540"/>
      <c r="LWB18" s="540"/>
      <c r="LWC18" s="540"/>
      <c r="LWD18" s="540"/>
      <c r="LWE18" s="540"/>
      <c r="LWF18" s="540"/>
      <c r="LWG18" s="540"/>
      <c r="LWH18" s="540"/>
      <c r="LWI18" s="540"/>
      <c r="LWJ18" s="540"/>
      <c r="LWK18" s="540"/>
      <c r="LWL18" s="540"/>
      <c r="LWM18" s="540"/>
      <c r="LWN18" s="540"/>
      <c r="LWO18" s="540"/>
      <c r="LWP18" s="540"/>
      <c r="LWQ18" s="540"/>
      <c r="LWR18" s="540"/>
      <c r="LWS18" s="540"/>
      <c r="LWT18" s="540"/>
      <c r="LWU18" s="540"/>
      <c r="LWV18" s="540"/>
      <c r="LWW18" s="540"/>
      <c r="LWX18" s="540"/>
      <c r="LWY18" s="540"/>
      <c r="LWZ18" s="540"/>
      <c r="LXA18" s="540"/>
      <c r="LXB18" s="540"/>
      <c r="LXC18" s="540"/>
      <c r="LXD18" s="540"/>
      <c r="LXE18" s="540"/>
      <c r="LXF18" s="540"/>
      <c r="LXG18" s="540"/>
      <c r="LXH18" s="540"/>
      <c r="LXI18" s="540"/>
      <c r="LXJ18" s="540"/>
      <c r="LXK18" s="540"/>
      <c r="LXL18" s="540"/>
      <c r="LXM18" s="540"/>
      <c r="LXN18" s="540"/>
      <c r="LXO18" s="540"/>
      <c r="LXP18" s="540"/>
      <c r="LXQ18" s="540"/>
      <c r="LXR18" s="540"/>
      <c r="LXS18" s="540"/>
      <c r="LXT18" s="540"/>
      <c r="LXU18" s="540"/>
      <c r="LXV18" s="540"/>
      <c r="LXW18" s="540"/>
      <c r="LXX18" s="540"/>
      <c r="LXY18" s="540"/>
      <c r="LXZ18" s="540"/>
      <c r="LYA18" s="540"/>
      <c r="LYB18" s="540"/>
      <c r="LYC18" s="540"/>
      <c r="LYD18" s="540"/>
      <c r="LYE18" s="540"/>
      <c r="LYF18" s="540"/>
      <c r="LYG18" s="540"/>
      <c r="LYH18" s="540"/>
      <c r="LYI18" s="540"/>
      <c r="LYJ18" s="540"/>
      <c r="LYK18" s="540"/>
      <c r="LYL18" s="540"/>
      <c r="LYM18" s="540"/>
      <c r="LYN18" s="540"/>
      <c r="LYO18" s="540"/>
      <c r="LYP18" s="540"/>
      <c r="LYQ18" s="540"/>
      <c r="LYR18" s="540"/>
      <c r="LYS18" s="540"/>
      <c r="LYT18" s="540"/>
      <c r="LYU18" s="540"/>
      <c r="LYV18" s="540"/>
      <c r="LYW18" s="540"/>
      <c r="LYX18" s="540"/>
      <c r="LYY18" s="540"/>
      <c r="LYZ18" s="540"/>
      <c r="LZA18" s="540"/>
      <c r="LZB18" s="540"/>
      <c r="LZC18" s="540"/>
      <c r="LZD18" s="540"/>
      <c r="LZE18" s="540"/>
      <c r="LZF18" s="540"/>
      <c r="LZG18" s="540"/>
      <c r="LZH18" s="540"/>
      <c r="LZI18" s="540"/>
      <c r="LZJ18" s="540"/>
      <c r="LZK18" s="540"/>
      <c r="LZL18" s="540"/>
      <c r="LZM18" s="540"/>
      <c r="LZN18" s="540"/>
      <c r="LZO18" s="540"/>
      <c r="LZP18" s="540"/>
      <c r="LZQ18" s="540"/>
      <c r="LZR18" s="540"/>
      <c r="LZS18" s="540"/>
      <c r="LZT18" s="540"/>
      <c r="LZU18" s="540"/>
      <c r="LZV18" s="540"/>
      <c r="LZW18" s="540"/>
      <c r="LZX18" s="540"/>
      <c r="LZY18" s="540"/>
      <c r="LZZ18" s="540"/>
      <c r="MAA18" s="540"/>
      <c r="MAB18" s="540"/>
      <c r="MAC18" s="540"/>
      <c r="MAD18" s="540"/>
      <c r="MAE18" s="540"/>
      <c r="MAF18" s="540"/>
      <c r="MAG18" s="540"/>
      <c r="MAH18" s="540"/>
      <c r="MAI18" s="540"/>
      <c r="MAJ18" s="540"/>
      <c r="MAK18" s="540"/>
      <c r="MAL18" s="540"/>
      <c r="MAM18" s="540"/>
      <c r="MAN18" s="540"/>
      <c r="MAO18" s="540"/>
      <c r="MAP18" s="540"/>
      <c r="MAQ18" s="540"/>
      <c r="MAR18" s="540"/>
      <c r="MAS18" s="540"/>
      <c r="MAT18" s="540"/>
      <c r="MAU18" s="540"/>
      <c r="MAV18" s="540"/>
      <c r="MAW18" s="540"/>
      <c r="MAX18" s="540"/>
      <c r="MAY18" s="540"/>
      <c r="MAZ18" s="540"/>
      <c r="MBA18" s="540"/>
      <c r="MBB18" s="540"/>
      <c r="MBC18" s="540"/>
      <c r="MBD18" s="540"/>
      <c r="MBE18" s="540"/>
      <c r="MBF18" s="540"/>
      <c r="MBG18" s="540"/>
      <c r="MBH18" s="540"/>
      <c r="MBI18" s="540"/>
      <c r="MBJ18" s="540"/>
      <c r="MBK18" s="540"/>
      <c r="MBL18" s="540"/>
      <c r="MBM18" s="540"/>
      <c r="MBN18" s="540"/>
      <c r="MBO18" s="540"/>
      <c r="MBP18" s="540"/>
      <c r="MBQ18" s="540"/>
      <c r="MBR18" s="540"/>
      <c r="MBS18" s="540"/>
      <c r="MBT18" s="540"/>
      <c r="MBU18" s="540"/>
      <c r="MBV18" s="540"/>
      <c r="MBW18" s="540"/>
      <c r="MBX18" s="540"/>
      <c r="MBY18" s="540"/>
      <c r="MBZ18" s="540"/>
      <c r="MCA18" s="540"/>
      <c r="MCB18" s="540"/>
      <c r="MCC18" s="540"/>
      <c r="MCD18" s="540"/>
      <c r="MCE18" s="540"/>
      <c r="MCF18" s="540"/>
      <c r="MCG18" s="540"/>
      <c r="MCH18" s="540"/>
      <c r="MCI18" s="540"/>
      <c r="MCJ18" s="540"/>
      <c r="MCK18" s="540"/>
      <c r="MCL18" s="540"/>
      <c r="MCM18" s="540"/>
      <c r="MCN18" s="540"/>
      <c r="MCO18" s="540"/>
      <c r="MCP18" s="540"/>
      <c r="MCQ18" s="540"/>
      <c r="MCR18" s="540"/>
      <c r="MCS18" s="540"/>
      <c r="MCT18" s="540"/>
      <c r="MCU18" s="540"/>
      <c r="MCV18" s="540"/>
      <c r="MCW18" s="540"/>
      <c r="MCX18" s="540"/>
      <c r="MCY18" s="540"/>
      <c r="MCZ18" s="540"/>
      <c r="MDA18" s="540"/>
      <c r="MDB18" s="540"/>
      <c r="MDC18" s="540"/>
      <c r="MDD18" s="540"/>
      <c r="MDE18" s="540"/>
      <c r="MDF18" s="540"/>
      <c r="MDG18" s="540"/>
      <c r="MDH18" s="540"/>
      <c r="MDI18" s="540"/>
      <c r="MDJ18" s="540"/>
      <c r="MDK18" s="540"/>
      <c r="MDL18" s="540"/>
      <c r="MDM18" s="540"/>
      <c r="MDN18" s="540"/>
      <c r="MDO18" s="540"/>
      <c r="MDP18" s="540"/>
      <c r="MDQ18" s="540"/>
      <c r="MDR18" s="540"/>
      <c r="MDS18" s="540"/>
      <c r="MDT18" s="540"/>
      <c r="MDU18" s="540"/>
      <c r="MDV18" s="540"/>
      <c r="MDW18" s="540"/>
      <c r="MDX18" s="540"/>
      <c r="MDY18" s="540"/>
      <c r="MDZ18" s="540"/>
      <c r="MEA18" s="540"/>
      <c r="MEB18" s="540"/>
      <c r="MEC18" s="540"/>
      <c r="MED18" s="540"/>
      <c r="MEE18" s="540"/>
      <c r="MEF18" s="540"/>
      <c r="MEG18" s="540"/>
      <c r="MEH18" s="540"/>
      <c r="MEI18" s="540"/>
      <c r="MEJ18" s="540"/>
      <c r="MEK18" s="540"/>
      <c r="MEL18" s="540"/>
      <c r="MEM18" s="540"/>
      <c r="MEN18" s="540"/>
      <c r="MEO18" s="540"/>
      <c r="MEP18" s="540"/>
      <c r="MEQ18" s="540"/>
      <c r="MER18" s="540"/>
      <c r="MES18" s="540"/>
      <c r="MET18" s="540"/>
      <c r="MEU18" s="540"/>
      <c r="MEV18" s="540"/>
      <c r="MEW18" s="540"/>
      <c r="MEX18" s="540"/>
      <c r="MEY18" s="540"/>
      <c r="MEZ18" s="540"/>
      <c r="MFA18" s="540"/>
      <c r="MFB18" s="540"/>
      <c r="MFC18" s="540"/>
      <c r="MFD18" s="540"/>
      <c r="MFE18" s="540"/>
      <c r="MFF18" s="540"/>
      <c r="MFG18" s="540"/>
      <c r="MFH18" s="540"/>
      <c r="MFI18" s="540"/>
      <c r="MFJ18" s="540"/>
      <c r="MFK18" s="540"/>
      <c r="MFL18" s="540"/>
      <c r="MFM18" s="540"/>
      <c r="MFN18" s="540"/>
      <c r="MFO18" s="540"/>
      <c r="MFP18" s="540"/>
      <c r="MFQ18" s="540"/>
      <c r="MFR18" s="540"/>
      <c r="MFS18" s="540"/>
      <c r="MFT18" s="540"/>
      <c r="MFU18" s="540"/>
      <c r="MFV18" s="540"/>
      <c r="MFW18" s="540"/>
      <c r="MFX18" s="540"/>
      <c r="MFY18" s="540"/>
      <c r="MFZ18" s="540"/>
      <c r="MGA18" s="540"/>
      <c r="MGB18" s="540"/>
      <c r="MGC18" s="540"/>
      <c r="MGD18" s="540"/>
      <c r="MGE18" s="540"/>
      <c r="MGF18" s="540"/>
      <c r="MGG18" s="540"/>
      <c r="MGH18" s="540"/>
      <c r="MGI18" s="540"/>
      <c r="MGJ18" s="540"/>
      <c r="MGK18" s="540"/>
      <c r="MGL18" s="540"/>
      <c r="MGM18" s="540"/>
      <c r="MGN18" s="540"/>
      <c r="MGO18" s="540"/>
      <c r="MGP18" s="540"/>
      <c r="MGQ18" s="540"/>
      <c r="MGR18" s="540"/>
      <c r="MGS18" s="540"/>
      <c r="MGT18" s="540"/>
      <c r="MGU18" s="540"/>
      <c r="MGV18" s="540"/>
      <c r="MGW18" s="540"/>
      <c r="MGX18" s="540"/>
      <c r="MGY18" s="540"/>
      <c r="MGZ18" s="540"/>
      <c r="MHA18" s="540"/>
      <c r="MHB18" s="540"/>
      <c r="MHC18" s="540"/>
      <c r="MHD18" s="540"/>
      <c r="MHE18" s="540"/>
      <c r="MHF18" s="540"/>
      <c r="MHG18" s="540"/>
      <c r="MHH18" s="540"/>
      <c r="MHI18" s="540"/>
      <c r="MHJ18" s="540"/>
      <c r="MHK18" s="540"/>
      <c r="MHL18" s="540"/>
      <c r="MHM18" s="540"/>
      <c r="MHN18" s="540"/>
      <c r="MHO18" s="540"/>
      <c r="MHP18" s="540"/>
      <c r="MHQ18" s="540"/>
      <c r="MHR18" s="540"/>
      <c r="MHS18" s="540"/>
      <c r="MHT18" s="540"/>
      <c r="MHU18" s="540"/>
      <c r="MHV18" s="540"/>
      <c r="MHW18" s="540"/>
      <c r="MHX18" s="540"/>
      <c r="MHY18" s="540"/>
      <c r="MHZ18" s="540"/>
      <c r="MIA18" s="540"/>
      <c r="MIB18" s="540"/>
      <c r="MIC18" s="540"/>
      <c r="MID18" s="540"/>
      <c r="MIE18" s="540"/>
      <c r="MIF18" s="540"/>
      <c r="MIG18" s="540"/>
      <c r="MIH18" s="540"/>
      <c r="MII18" s="540"/>
      <c r="MIJ18" s="540"/>
      <c r="MIK18" s="540"/>
      <c r="MIL18" s="540"/>
      <c r="MIM18" s="540"/>
      <c r="MIN18" s="540"/>
      <c r="MIO18" s="540"/>
      <c r="MIP18" s="540"/>
      <c r="MIQ18" s="540"/>
      <c r="MIR18" s="540"/>
      <c r="MIS18" s="540"/>
      <c r="MIT18" s="540"/>
      <c r="MIU18" s="540"/>
      <c r="MIV18" s="540"/>
      <c r="MIW18" s="540"/>
      <c r="MIX18" s="540"/>
      <c r="MIY18" s="540"/>
      <c r="MIZ18" s="540"/>
      <c r="MJA18" s="540"/>
      <c r="MJB18" s="540"/>
      <c r="MJC18" s="540"/>
      <c r="MJD18" s="540"/>
      <c r="MJE18" s="540"/>
      <c r="MJF18" s="540"/>
      <c r="MJG18" s="540"/>
      <c r="MJH18" s="540"/>
      <c r="MJI18" s="540"/>
      <c r="MJJ18" s="540"/>
      <c r="MJK18" s="540"/>
      <c r="MJL18" s="540"/>
      <c r="MJM18" s="540"/>
      <c r="MJN18" s="540"/>
      <c r="MJO18" s="540"/>
      <c r="MJP18" s="540"/>
      <c r="MJQ18" s="540"/>
      <c r="MJR18" s="540"/>
      <c r="MJS18" s="540"/>
      <c r="MJT18" s="540"/>
      <c r="MJU18" s="540"/>
      <c r="MJV18" s="540"/>
      <c r="MJW18" s="540"/>
      <c r="MJX18" s="540"/>
      <c r="MJY18" s="540"/>
      <c r="MJZ18" s="540"/>
      <c r="MKA18" s="540"/>
      <c r="MKB18" s="540"/>
      <c r="MKC18" s="540"/>
      <c r="MKD18" s="540"/>
      <c r="MKE18" s="540"/>
      <c r="MKF18" s="540"/>
      <c r="MKG18" s="540"/>
      <c r="MKH18" s="540"/>
      <c r="MKI18" s="540"/>
      <c r="MKJ18" s="540"/>
      <c r="MKK18" s="540"/>
      <c r="MKL18" s="540"/>
      <c r="MKM18" s="540"/>
      <c r="MKN18" s="540"/>
      <c r="MKO18" s="540"/>
      <c r="MKP18" s="540"/>
      <c r="MKQ18" s="540"/>
      <c r="MKR18" s="540"/>
      <c r="MKS18" s="540"/>
      <c r="MKT18" s="540"/>
      <c r="MKU18" s="540"/>
      <c r="MKV18" s="540"/>
      <c r="MKW18" s="540"/>
      <c r="MKX18" s="540"/>
      <c r="MKY18" s="540"/>
      <c r="MKZ18" s="540"/>
      <c r="MLA18" s="540"/>
      <c r="MLB18" s="540"/>
      <c r="MLC18" s="540"/>
      <c r="MLD18" s="540"/>
      <c r="MLE18" s="540"/>
      <c r="MLF18" s="540"/>
      <c r="MLG18" s="540"/>
      <c r="MLH18" s="540"/>
      <c r="MLI18" s="540"/>
      <c r="MLJ18" s="540"/>
      <c r="MLK18" s="540"/>
      <c r="MLL18" s="540"/>
      <c r="MLM18" s="540"/>
      <c r="MLN18" s="540"/>
      <c r="MLO18" s="540"/>
      <c r="MLP18" s="540"/>
      <c r="MLQ18" s="540"/>
      <c r="MLR18" s="540"/>
      <c r="MLS18" s="540"/>
      <c r="MLT18" s="540"/>
      <c r="MLU18" s="540"/>
      <c r="MLV18" s="540"/>
      <c r="MLW18" s="540"/>
      <c r="MLX18" s="540"/>
      <c r="MLY18" s="540"/>
      <c r="MLZ18" s="540"/>
      <c r="MMA18" s="540"/>
      <c r="MMB18" s="540"/>
      <c r="MMC18" s="540"/>
      <c r="MMD18" s="540"/>
      <c r="MME18" s="540"/>
      <c r="MMF18" s="540"/>
      <c r="MMG18" s="540"/>
      <c r="MMH18" s="540"/>
      <c r="MMI18" s="540"/>
      <c r="MMJ18" s="540"/>
      <c r="MMK18" s="540"/>
      <c r="MML18" s="540"/>
      <c r="MMM18" s="540"/>
      <c r="MMN18" s="540"/>
      <c r="MMO18" s="540"/>
      <c r="MMP18" s="540"/>
      <c r="MMQ18" s="540"/>
      <c r="MMR18" s="540"/>
      <c r="MMS18" s="540"/>
      <c r="MMT18" s="540"/>
      <c r="MMU18" s="540"/>
      <c r="MMV18" s="540"/>
      <c r="MMW18" s="540"/>
      <c r="MMX18" s="540"/>
      <c r="MMY18" s="540"/>
      <c r="MMZ18" s="540"/>
      <c r="MNA18" s="540"/>
      <c r="MNB18" s="540"/>
      <c r="MNC18" s="540"/>
      <c r="MND18" s="540"/>
      <c r="MNE18" s="540"/>
      <c r="MNF18" s="540"/>
      <c r="MNG18" s="540"/>
      <c r="MNH18" s="540"/>
      <c r="MNI18" s="540"/>
      <c r="MNJ18" s="540"/>
      <c r="MNK18" s="540"/>
      <c r="MNL18" s="540"/>
      <c r="MNM18" s="540"/>
      <c r="MNN18" s="540"/>
      <c r="MNO18" s="540"/>
      <c r="MNP18" s="540"/>
      <c r="MNQ18" s="540"/>
      <c r="MNR18" s="540"/>
      <c r="MNS18" s="540"/>
      <c r="MNT18" s="540"/>
      <c r="MNU18" s="540"/>
      <c r="MNV18" s="540"/>
      <c r="MNW18" s="540"/>
      <c r="MNX18" s="540"/>
      <c r="MNY18" s="540"/>
      <c r="MNZ18" s="540"/>
      <c r="MOA18" s="540"/>
      <c r="MOB18" s="540"/>
      <c r="MOC18" s="540"/>
      <c r="MOD18" s="540"/>
      <c r="MOE18" s="540"/>
      <c r="MOF18" s="540"/>
      <c r="MOG18" s="540"/>
      <c r="MOH18" s="540"/>
      <c r="MOI18" s="540"/>
      <c r="MOJ18" s="540"/>
      <c r="MOK18" s="540"/>
      <c r="MOL18" s="540"/>
      <c r="MOM18" s="540"/>
      <c r="MON18" s="540"/>
      <c r="MOO18" s="540"/>
      <c r="MOP18" s="540"/>
      <c r="MOQ18" s="540"/>
      <c r="MOR18" s="540"/>
      <c r="MOS18" s="540"/>
      <c r="MOT18" s="540"/>
      <c r="MOU18" s="540"/>
      <c r="MOV18" s="540"/>
      <c r="MOW18" s="540"/>
      <c r="MOX18" s="540"/>
      <c r="MOY18" s="540"/>
      <c r="MOZ18" s="540"/>
      <c r="MPA18" s="540"/>
      <c r="MPB18" s="540"/>
      <c r="MPC18" s="540"/>
      <c r="MPD18" s="540"/>
      <c r="MPE18" s="540"/>
      <c r="MPF18" s="540"/>
      <c r="MPG18" s="540"/>
      <c r="MPH18" s="540"/>
      <c r="MPI18" s="540"/>
      <c r="MPJ18" s="540"/>
      <c r="MPK18" s="540"/>
      <c r="MPL18" s="540"/>
      <c r="MPM18" s="540"/>
      <c r="MPN18" s="540"/>
      <c r="MPO18" s="540"/>
      <c r="MPP18" s="540"/>
      <c r="MPQ18" s="540"/>
      <c r="MPR18" s="540"/>
      <c r="MPS18" s="540"/>
      <c r="MPT18" s="540"/>
      <c r="MPU18" s="540"/>
      <c r="MPV18" s="540"/>
      <c r="MPW18" s="540"/>
      <c r="MPX18" s="540"/>
      <c r="MPY18" s="540"/>
      <c r="MPZ18" s="540"/>
      <c r="MQA18" s="540"/>
      <c r="MQB18" s="540"/>
      <c r="MQC18" s="540"/>
      <c r="MQD18" s="540"/>
      <c r="MQE18" s="540"/>
      <c r="MQF18" s="540"/>
      <c r="MQG18" s="540"/>
      <c r="MQH18" s="540"/>
      <c r="MQI18" s="540"/>
      <c r="MQJ18" s="540"/>
      <c r="MQK18" s="540"/>
      <c r="MQL18" s="540"/>
      <c r="MQM18" s="540"/>
      <c r="MQN18" s="540"/>
      <c r="MQO18" s="540"/>
      <c r="MQP18" s="540"/>
      <c r="MQQ18" s="540"/>
      <c r="MQR18" s="540"/>
      <c r="MQS18" s="540"/>
      <c r="MQT18" s="540"/>
      <c r="MQU18" s="540"/>
      <c r="MQV18" s="540"/>
      <c r="MQW18" s="540"/>
      <c r="MQX18" s="540"/>
      <c r="MQY18" s="540"/>
      <c r="MQZ18" s="540"/>
      <c r="MRA18" s="540"/>
      <c r="MRB18" s="540"/>
      <c r="MRC18" s="540"/>
      <c r="MRD18" s="540"/>
      <c r="MRE18" s="540"/>
      <c r="MRF18" s="540"/>
      <c r="MRG18" s="540"/>
      <c r="MRH18" s="540"/>
      <c r="MRI18" s="540"/>
      <c r="MRJ18" s="540"/>
      <c r="MRK18" s="540"/>
      <c r="MRL18" s="540"/>
      <c r="MRM18" s="540"/>
      <c r="MRN18" s="540"/>
      <c r="MRO18" s="540"/>
      <c r="MRP18" s="540"/>
      <c r="MRQ18" s="540"/>
      <c r="MRR18" s="540"/>
      <c r="MRS18" s="540"/>
      <c r="MRT18" s="540"/>
      <c r="MRU18" s="540"/>
      <c r="MRV18" s="540"/>
      <c r="MRW18" s="540"/>
      <c r="MRX18" s="540"/>
      <c r="MRY18" s="540"/>
      <c r="MRZ18" s="540"/>
      <c r="MSA18" s="540"/>
      <c r="MSB18" s="540"/>
      <c r="MSC18" s="540"/>
      <c r="MSD18" s="540"/>
      <c r="MSE18" s="540"/>
      <c r="MSF18" s="540"/>
      <c r="MSG18" s="540"/>
      <c r="MSH18" s="540"/>
      <c r="MSI18" s="540"/>
      <c r="MSJ18" s="540"/>
      <c r="MSK18" s="540"/>
      <c r="MSL18" s="540"/>
      <c r="MSM18" s="540"/>
      <c r="MSN18" s="540"/>
      <c r="MSO18" s="540"/>
      <c r="MSP18" s="540"/>
      <c r="MSQ18" s="540"/>
      <c r="MSR18" s="540"/>
      <c r="MSS18" s="540"/>
      <c r="MST18" s="540"/>
      <c r="MSU18" s="540"/>
      <c r="MSV18" s="540"/>
      <c r="MSW18" s="540"/>
      <c r="MSX18" s="540"/>
      <c r="MSY18" s="540"/>
      <c r="MSZ18" s="540"/>
      <c r="MTA18" s="540"/>
      <c r="MTB18" s="540"/>
      <c r="MTC18" s="540"/>
      <c r="MTD18" s="540"/>
      <c r="MTE18" s="540"/>
      <c r="MTF18" s="540"/>
      <c r="MTG18" s="540"/>
      <c r="MTH18" s="540"/>
      <c r="MTI18" s="540"/>
      <c r="MTJ18" s="540"/>
      <c r="MTK18" s="540"/>
      <c r="MTL18" s="540"/>
      <c r="MTM18" s="540"/>
      <c r="MTN18" s="540"/>
      <c r="MTO18" s="540"/>
      <c r="MTP18" s="540"/>
      <c r="MTQ18" s="540"/>
      <c r="MTR18" s="540"/>
      <c r="MTS18" s="540"/>
      <c r="MTT18" s="540"/>
      <c r="MTU18" s="540"/>
      <c r="MTV18" s="540"/>
      <c r="MTW18" s="540"/>
      <c r="MTX18" s="540"/>
      <c r="MTY18" s="540"/>
      <c r="MTZ18" s="540"/>
      <c r="MUA18" s="540"/>
      <c r="MUB18" s="540"/>
      <c r="MUC18" s="540"/>
      <c r="MUD18" s="540"/>
      <c r="MUE18" s="540"/>
      <c r="MUF18" s="540"/>
      <c r="MUG18" s="540"/>
      <c r="MUH18" s="540"/>
      <c r="MUI18" s="540"/>
      <c r="MUJ18" s="540"/>
      <c r="MUK18" s="540"/>
      <c r="MUL18" s="540"/>
      <c r="MUM18" s="540"/>
      <c r="MUN18" s="540"/>
      <c r="MUO18" s="540"/>
      <c r="MUP18" s="540"/>
      <c r="MUQ18" s="540"/>
      <c r="MUR18" s="540"/>
      <c r="MUS18" s="540"/>
      <c r="MUT18" s="540"/>
      <c r="MUU18" s="540"/>
      <c r="MUV18" s="540"/>
      <c r="MUW18" s="540"/>
      <c r="MUX18" s="540"/>
      <c r="MUY18" s="540"/>
      <c r="MUZ18" s="540"/>
      <c r="MVA18" s="540"/>
      <c r="MVB18" s="540"/>
      <c r="MVC18" s="540"/>
      <c r="MVD18" s="540"/>
      <c r="MVE18" s="540"/>
      <c r="MVF18" s="540"/>
      <c r="MVG18" s="540"/>
      <c r="MVH18" s="540"/>
      <c r="MVI18" s="540"/>
      <c r="MVJ18" s="540"/>
      <c r="MVK18" s="540"/>
      <c r="MVL18" s="540"/>
      <c r="MVM18" s="540"/>
      <c r="MVN18" s="540"/>
      <c r="MVO18" s="540"/>
      <c r="MVP18" s="540"/>
      <c r="MVQ18" s="540"/>
      <c r="MVR18" s="540"/>
      <c r="MVS18" s="540"/>
      <c r="MVT18" s="540"/>
      <c r="MVU18" s="540"/>
      <c r="MVV18" s="540"/>
      <c r="MVW18" s="540"/>
      <c r="MVX18" s="540"/>
      <c r="MVY18" s="540"/>
      <c r="MVZ18" s="540"/>
      <c r="MWA18" s="540"/>
      <c r="MWB18" s="540"/>
      <c r="MWC18" s="540"/>
      <c r="MWD18" s="540"/>
      <c r="MWE18" s="540"/>
      <c r="MWF18" s="540"/>
      <c r="MWG18" s="540"/>
      <c r="MWH18" s="540"/>
      <c r="MWI18" s="540"/>
      <c r="MWJ18" s="540"/>
      <c r="MWK18" s="540"/>
      <c r="MWL18" s="540"/>
      <c r="MWM18" s="540"/>
      <c r="MWN18" s="540"/>
      <c r="MWO18" s="540"/>
      <c r="MWP18" s="540"/>
      <c r="MWQ18" s="540"/>
      <c r="MWR18" s="540"/>
      <c r="MWS18" s="540"/>
      <c r="MWT18" s="540"/>
      <c r="MWU18" s="540"/>
      <c r="MWV18" s="540"/>
      <c r="MWW18" s="540"/>
      <c r="MWX18" s="540"/>
      <c r="MWY18" s="540"/>
      <c r="MWZ18" s="540"/>
      <c r="MXA18" s="540"/>
      <c r="MXB18" s="540"/>
      <c r="MXC18" s="540"/>
      <c r="MXD18" s="540"/>
      <c r="MXE18" s="540"/>
      <c r="MXF18" s="540"/>
      <c r="MXG18" s="540"/>
      <c r="MXH18" s="540"/>
      <c r="MXI18" s="540"/>
      <c r="MXJ18" s="540"/>
      <c r="MXK18" s="540"/>
      <c r="MXL18" s="540"/>
      <c r="MXM18" s="540"/>
      <c r="MXN18" s="540"/>
      <c r="MXO18" s="540"/>
      <c r="MXP18" s="540"/>
      <c r="MXQ18" s="540"/>
      <c r="MXR18" s="540"/>
      <c r="MXS18" s="540"/>
      <c r="MXT18" s="540"/>
      <c r="MXU18" s="540"/>
      <c r="MXV18" s="540"/>
      <c r="MXW18" s="540"/>
      <c r="MXX18" s="540"/>
      <c r="MXY18" s="540"/>
      <c r="MXZ18" s="540"/>
      <c r="MYA18" s="540"/>
      <c r="MYB18" s="540"/>
      <c r="MYC18" s="540"/>
      <c r="MYD18" s="540"/>
      <c r="MYE18" s="540"/>
      <c r="MYF18" s="540"/>
      <c r="MYG18" s="540"/>
      <c r="MYH18" s="540"/>
      <c r="MYI18" s="540"/>
      <c r="MYJ18" s="540"/>
      <c r="MYK18" s="540"/>
      <c r="MYL18" s="540"/>
      <c r="MYM18" s="540"/>
      <c r="MYN18" s="540"/>
      <c r="MYO18" s="540"/>
      <c r="MYP18" s="540"/>
      <c r="MYQ18" s="540"/>
      <c r="MYR18" s="540"/>
      <c r="MYS18" s="540"/>
      <c r="MYT18" s="540"/>
      <c r="MYU18" s="540"/>
      <c r="MYV18" s="540"/>
      <c r="MYW18" s="540"/>
      <c r="MYX18" s="540"/>
      <c r="MYY18" s="540"/>
      <c r="MYZ18" s="540"/>
      <c r="MZA18" s="540"/>
      <c r="MZB18" s="540"/>
      <c r="MZC18" s="540"/>
      <c r="MZD18" s="540"/>
      <c r="MZE18" s="540"/>
      <c r="MZF18" s="540"/>
      <c r="MZG18" s="540"/>
      <c r="MZH18" s="540"/>
      <c r="MZI18" s="540"/>
      <c r="MZJ18" s="540"/>
      <c r="MZK18" s="540"/>
      <c r="MZL18" s="540"/>
      <c r="MZM18" s="540"/>
      <c r="MZN18" s="540"/>
      <c r="MZO18" s="540"/>
      <c r="MZP18" s="540"/>
      <c r="MZQ18" s="540"/>
      <c r="MZR18" s="540"/>
      <c r="MZS18" s="540"/>
      <c r="MZT18" s="540"/>
      <c r="MZU18" s="540"/>
      <c r="MZV18" s="540"/>
      <c r="MZW18" s="540"/>
      <c r="MZX18" s="540"/>
      <c r="MZY18" s="540"/>
      <c r="MZZ18" s="540"/>
      <c r="NAA18" s="540"/>
      <c r="NAB18" s="540"/>
      <c r="NAC18" s="540"/>
      <c r="NAD18" s="540"/>
      <c r="NAE18" s="540"/>
      <c r="NAF18" s="540"/>
      <c r="NAG18" s="540"/>
      <c r="NAH18" s="540"/>
      <c r="NAI18" s="540"/>
      <c r="NAJ18" s="540"/>
      <c r="NAK18" s="540"/>
      <c r="NAL18" s="540"/>
      <c r="NAM18" s="540"/>
      <c r="NAN18" s="540"/>
      <c r="NAO18" s="540"/>
      <c r="NAP18" s="540"/>
      <c r="NAQ18" s="540"/>
      <c r="NAR18" s="540"/>
      <c r="NAS18" s="540"/>
      <c r="NAT18" s="540"/>
      <c r="NAU18" s="540"/>
      <c r="NAV18" s="540"/>
      <c r="NAW18" s="540"/>
      <c r="NAX18" s="540"/>
      <c r="NAY18" s="540"/>
      <c r="NAZ18" s="540"/>
      <c r="NBA18" s="540"/>
      <c r="NBB18" s="540"/>
      <c r="NBC18" s="540"/>
      <c r="NBD18" s="540"/>
      <c r="NBE18" s="540"/>
      <c r="NBF18" s="540"/>
      <c r="NBG18" s="540"/>
      <c r="NBH18" s="540"/>
      <c r="NBI18" s="540"/>
      <c r="NBJ18" s="540"/>
      <c r="NBK18" s="540"/>
      <c r="NBL18" s="540"/>
      <c r="NBM18" s="540"/>
      <c r="NBN18" s="540"/>
      <c r="NBO18" s="540"/>
      <c r="NBP18" s="540"/>
      <c r="NBQ18" s="540"/>
      <c r="NBR18" s="540"/>
      <c r="NBS18" s="540"/>
      <c r="NBT18" s="540"/>
      <c r="NBU18" s="540"/>
      <c r="NBV18" s="540"/>
      <c r="NBW18" s="540"/>
      <c r="NBX18" s="540"/>
      <c r="NBY18" s="540"/>
      <c r="NBZ18" s="540"/>
      <c r="NCA18" s="540"/>
      <c r="NCB18" s="540"/>
      <c r="NCC18" s="540"/>
      <c r="NCD18" s="540"/>
      <c r="NCE18" s="540"/>
      <c r="NCF18" s="540"/>
      <c r="NCG18" s="540"/>
      <c r="NCH18" s="540"/>
      <c r="NCI18" s="540"/>
      <c r="NCJ18" s="540"/>
      <c r="NCK18" s="540"/>
      <c r="NCL18" s="540"/>
      <c r="NCM18" s="540"/>
      <c r="NCN18" s="540"/>
      <c r="NCO18" s="540"/>
      <c r="NCP18" s="540"/>
      <c r="NCQ18" s="540"/>
      <c r="NCR18" s="540"/>
      <c r="NCS18" s="540"/>
      <c r="NCT18" s="540"/>
      <c r="NCU18" s="540"/>
      <c r="NCV18" s="540"/>
      <c r="NCW18" s="540"/>
      <c r="NCX18" s="540"/>
      <c r="NCY18" s="540"/>
      <c r="NCZ18" s="540"/>
      <c r="NDA18" s="540"/>
      <c r="NDB18" s="540"/>
      <c r="NDC18" s="540"/>
      <c r="NDD18" s="540"/>
      <c r="NDE18" s="540"/>
      <c r="NDF18" s="540"/>
      <c r="NDG18" s="540"/>
      <c r="NDH18" s="540"/>
      <c r="NDI18" s="540"/>
      <c r="NDJ18" s="540"/>
      <c r="NDK18" s="540"/>
      <c r="NDL18" s="540"/>
      <c r="NDM18" s="540"/>
      <c r="NDN18" s="540"/>
      <c r="NDO18" s="540"/>
      <c r="NDP18" s="540"/>
      <c r="NDQ18" s="540"/>
      <c r="NDR18" s="540"/>
      <c r="NDS18" s="540"/>
      <c r="NDT18" s="540"/>
      <c r="NDU18" s="540"/>
      <c r="NDV18" s="540"/>
      <c r="NDW18" s="540"/>
      <c r="NDX18" s="540"/>
      <c r="NDY18" s="540"/>
      <c r="NDZ18" s="540"/>
      <c r="NEA18" s="540"/>
      <c r="NEB18" s="540"/>
      <c r="NEC18" s="540"/>
      <c r="NED18" s="540"/>
      <c r="NEE18" s="540"/>
      <c r="NEF18" s="540"/>
      <c r="NEG18" s="540"/>
      <c r="NEH18" s="540"/>
      <c r="NEI18" s="540"/>
      <c r="NEJ18" s="540"/>
      <c r="NEK18" s="540"/>
      <c r="NEL18" s="540"/>
      <c r="NEM18" s="540"/>
      <c r="NEN18" s="540"/>
      <c r="NEO18" s="540"/>
      <c r="NEP18" s="540"/>
      <c r="NEQ18" s="540"/>
      <c r="NER18" s="540"/>
      <c r="NES18" s="540"/>
      <c r="NET18" s="540"/>
      <c r="NEU18" s="540"/>
      <c r="NEV18" s="540"/>
      <c r="NEW18" s="540"/>
      <c r="NEX18" s="540"/>
      <c r="NEY18" s="540"/>
      <c r="NEZ18" s="540"/>
      <c r="NFA18" s="540"/>
      <c r="NFB18" s="540"/>
      <c r="NFC18" s="540"/>
      <c r="NFD18" s="540"/>
      <c r="NFE18" s="540"/>
      <c r="NFF18" s="540"/>
      <c r="NFG18" s="540"/>
      <c r="NFH18" s="540"/>
      <c r="NFI18" s="540"/>
      <c r="NFJ18" s="540"/>
      <c r="NFK18" s="540"/>
      <c r="NFL18" s="540"/>
      <c r="NFM18" s="540"/>
      <c r="NFN18" s="540"/>
      <c r="NFO18" s="540"/>
      <c r="NFP18" s="540"/>
      <c r="NFQ18" s="540"/>
      <c r="NFR18" s="540"/>
      <c r="NFS18" s="540"/>
      <c r="NFT18" s="540"/>
      <c r="NFU18" s="540"/>
      <c r="NFV18" s="540"/>
      <c r="NFW18" s="540"/>
      <c r="NFX18" s="540"/>
      <c r="NFY18" s="540"/>
      <c r="NFZ18" s="540"/>
      <c r="NGA18" s="540"/>
      <c r="NGB18" s="540"/>
      <c r="NGC18" s="540"/>
      <c r="NGD18" s="540"/>
      <c r="NGE18" s="540"/>
      <c r="NGF18" s="540"/>
      <c r="NGG18" s="540"/>
      <c r="NGH18" s="540"/>
      <c r="NGI18" s="540"/>
      <c r="NGJ18" s="540"/>
      <c r="NGK18" s="540"/>
      <c r="NGL18" s="540"/>
      <c r="NGM18" s="540"/>
      <c r="NGN18" s="540"/>
      <c r="NGO18" s="540"/>
      <c r="NGP18" s="540"/>
      <c r="NGQ18" s="540"/>
      <c r="NGR18" s="540"/>
      <c r="NGS18" s="540"/>
      <c r="NGT18" s="540"/>
      <c r="NGU18" s="540"/>
      <c r="NGV18" s="540"/>
      <c r="NGW18" s="540"/>
      <c r="NGX18" s="540"/>
      <c r="NGY18" s="540"/>
      <c r="NGZ18" s="540"/>
      <c r="NHA18" s="540"/>
      <c r="NHB18" s="540"/>
      <c r="NHC18" s="540"/>
      <c r="NHD18" s="540"/>
      <c r="NHE18" s="540"/>
      <c r="NHF18" s="540"/>
      <c r="NHG18" s="540"/>
      <c r="NHH18" s="540"/>
      <c r="NHI18" s="540"/>
      <c r="NHJ18" s="540"/>
      <c r="NHK18" s="540"/>
      <c r="NHL18" s="540"/>
      <c r="NHM18" s="540"/>
      <c r="NHN18" s="540"/>
      <c r="NHO18" s="540"/>
      <c r="NHP18" s="540"/>
      <c r="NHQ18" s="540"/>
      <c r="NHR18" s="540"/>
      <c r="NHS18" s="540"/>
      <c r="NHT18" s="540"/>
      <c r="NHU18" s="540"/>
      <c r="NHV18" s="540"/>
      <c r="NHW18" s="540"/>
      <c r="NHX18" s="540"/>
      <c r="NHY18" s="540"/>
      <c r="NHZ18" s="540"/>
      <c r="NIA18" s="540"/>
      <c r="NIB18" s="540"/>
      <c r="NIC18" s="540"/>
      <c r="NID18" s="540"/>
      <c r="NIE18" s="540"/>
      <c r="NIF18" s="540"/>
      <c r="NIG18" s="540"/>
      <c r="NIH18" s="540"/>
      <c r="NII18" s="540"/>
      <c r="NIJ18" s="540"/>
      <c r="NIK18" s="540"/>
      <c r="NIL18" s="540"/>
      <c r="NIM18" s="540"/>
      <c r="NIN18" s="540"/>
      <c r="NIO18" s="540"/>
      <c r="NIP18" s="540"/>
      <c r="NIQ18" s="540"/>
      <c r="NIR18" s="540"/>
      <c r="NIS18" s="540"/>
      <c r="NIT18" s="540"/>
      <c r="NIU18" s="540"/>
      <c r="NIV18" s="540"/>
      <c r="NIW18" s="540"/>
      <c r="NIX18" s="540"/>
      <c r="NIY18" s="540"/>
      <c r="NIZ18" s="540"/>
      <c r="NJA18" s="540"/>
      <c r="NJB18" s="540"/>
      <c r="NJC18" s="540"/>
      <c r="NJD18" s="540"/>
      <c r="NJE18" s="540"/>
      <c r="NJF18" s="540"/>
      <c r="NJG18" s="540"/>
      <c r="NJH18" s="540"/>
      <c r="NJI18" s="540"/>
      <c r="NJJ18" s="540"/>
      <c r="NJK18" s="540"/>
      <c r="NJL18" s="540"/>
      <c r="NJM18" s="540"/>
      <c r="NJN18" s="540"/>
      <c r="NJO18" s="540"/>
      <c r="NJP18" s="540"/>
      <c r="NJQ18" s="540"/>
      <c r="NJR18" s="540"/>
      <c r="NJS18" s="540"/>
      <c r="NJT18" s="540"/>
      <c r="NJU18" s="540"/>
      <c r="NJV18" s="540"/>
      <c r="NJW18" s="540"/>
      <c r="NJX18" s="540"/>
      <c r="NJY18" s="540"/>
      <c r="NJZ18" s="540"/>
      <c r="NKA18" s="540"/>
      <c r="NKB18" s="540"/>
      <c r="NKC18" s="540"/>
      <c r="NKD18" s="540"/>
      <c r="NKE18" s="540"/>
      <c r="NKF18" s="540"/>
      <c r="NKG18" s="540"/>
      <c r="NKH18" s="540"/>
      <c r="NKI18" s="540"/>
      <c r="NKJ18" s="540"/>
      <c r="NKK18" s="540"/>
      <c r="NKL18" s="540"/>
      <c r="NKM18" s="540"/>
      <c r="NKN18" s="540"/>
      <c r="NKO18" s="540"/>
      <c r="NKP18" s="540"/>
      <c r="NKQ18" s="540"/>
      <c r="NKR18" s="540"/>
      <c r="NKS18" s="540"/>
      <c r="NKT18" s="540"/>
      <c r="NKU18" s="540"/>
      <c r="NKV18" s="540"/>
      <c r="NKW18" s="540"/>
      <c r="NKX18" s="540"/>
      <c r="NKY18" s="540"/>
      <c r="NKZ18" s="540"/>
      <c r="NLA18" s="540"/>
      <c r="NLB18" s="540"/>
      <c r="NLC18" s="540"/>
      <c r="NLD18" s="540"/>
      <c r="NLE18" s="540"/>
      <c r="NLF18" s="540"/>
      <c r="NLG18" s="540"/>
      <c r="NLH18" s="540"/>
      <c r="NLI18" s="540"/>
      <c r="NLJ18" s="540"/>
      <c r="NLK18" s="540"/>
      <c r="NLL18" s="540"/>
      <c r="NLM18" s="540"/>
      <c r="NLN18" s="540"/>
      <c r="NLO18" s="540"/>
      <c r="NLP18" s="540"/>
      <c r="NLQ18" s="540"/>
      <c r="NLR18" s="540"/>
      <c r="NLS18" s="540"/>
      <c r="NLT18" s="540"/>
      <c r="NLU18" s="540"/>
      <c r="NLV18" s="540"/>
      <c r="NLW18" s="540"/>
      <c r="NLX18" s="540"/>
      <c r="NLY18" s="540"/>
      <c r="NLZ18" s="540"/>
      <c r="NMA18" s="540"/>
      <c r="NMB18" s="540"/>
      <c r="NMC18" s="540"/>
      <c r="NMD18" s="540"/>
      <c r="NME18" s="540"/>
      <c r="NMF18" s="540"/>
      <c r="NMG18" s="540"/>
      <c r="NMH18" s="540"/>
      <c r="NMI18" s="540"/>
      <c r="NMJ18" s="540"/>
      <c r="NMK18" s="540"/>
      <c r="NML18" s="540"/>
      <c r="NMM18" s="540"/>
      <c r="NMN18" s="540"/>
      <c r="NMO18" s="540"/>
      <c r="NMP18" s="540"/>
      <c r="NMQ18" s="540"/>
      <c r="NMR18" s="540"/>
      <c r="NMS18" s="540"/>
      <c r="NMT18" s="540"/>
      <c r="NMU18" s="540"/>
      <c r="NMV18" s="540"/>
      <c r="NMW18" s="540"/>
      <c r="NMX18" s="540"/>
      <c r="NMY18" s="540"/>
      <c r="NMZ18" s="540"/>
      <c r="NNA18" s="540"/>
      <c r="NNB18" s="540"/>
      <c r="NNC18" s="540"/>
      <c r="NND18" s="540"/>
      <c r="NNE18" s="540"/>
      <c r="NNF18" s="540"/>
      <c r="NNG18" s="540"/>
      <c r="NNH18" s="540"/>
      <c r="NNI18" s="540"/>
      <c r="NNJ18" s="540"/>
      <c r="NNK18" s="540"/>
      <c r="NNL18" s="540"/>
      <c r="NNM18" s="540"/>
      <c r="NNN18" s="540"/>
      <c r="NNO18" s="540"/>
      <c r="NNP18" s="540"/>
      <c r="NNQ18" s="540"/>
      <c r="NNR18" s="540"/>
      <c r="NNS18" s="540"/>
      <c r="NNT18" s="540"/>
      <c r="NNU18" s="540"/>
      <c r="NNV18" s="540"/>
      <c r="NNW18" s="540"/>
      <c r="NNX18" s="540"/>
      <c r="NNY18" s="540"/>
      <c r="NNZ18" s="540"/>
      <c r="NOA18" s="540"/>
      <c r="NOB18" s="540"/>
      <c r="NOC18" s="540"/>
      <c r="NOD18" s="540"/>
      <c r="NOE18" s="540"/>
      <c r="NOF18" s="540"/>
      <c r="NOG18" s="540"/>
      <c r="NOH18" s="540"/>
      <c r="NOI18" s="540"/>
      <c r="NOJ18" s="540"/>
      <c r="NOK18" s="540"/>
      <c r="NOL18" s="540"/>
      <c r="NOM18" s="540"/>
      <c r="NON18" s="540"/>
      <c r="NOO18" s="540"/>
      <c r="NOP18" s="540"/>
      <c r="NOQ18" s="540"/>
      <c r="NOR18" s="540"/>
      <c r="NOS18" s="540"/>
      <c r="NOT18" s="540"/>
      <c r="NOU18" s="540"/>
      <c r="NOV18" s="540"/>
      <c r="NOW18" s="540"/>
      <c r="NOX18" s="540"/>
      <c r="NOY18" s="540"/>
      <c r="NOZ18" s="540"/>
      <c r="NPA18" s="540"/>
      <c r="NPB18" s="540"/>
      <c r="NPC18" s="540"/>
      <c r="NPD18" s="540"/>
      <c r="NPE18" s="540"/>
      <c r="NPF18" s="540"/>
      <c r="NPG18" s="540"/>
      <c r="NPH18" s="540"/>
      <c r="NPI18" s="540"/>
      <c r="NPJ18" s="540"/>
      <c r="NPK18" s="540"/>
      <c r="NPL18" s="540"/>
      <c r="NPM18" s="540"/>
      <c r="NPN18" s="540"/>
      <c r="NPO18" s="540"/>
      <c r="NPP18" s="540"/>
      <c r="NPQ18" s="540"/>
      <c r="NPR18" s="540"/>
      <c r="NPS18" s="540"/>
      <c r="NPT18" s="540"/>
      <c r="NPU18" s="540"/>
      <c r="NPV18" s="540"/>
      <c r="NPW18" s="540"/>
      <c r="NPX18" s="540"/>
      <c r="NPY18" s="540"/>
      <c r="NPZ18" s="540"/>
      <c r="NQA18" s="540"/>
      <c r="NQB18" s="540"/>
      <c r="NQC18" s="540"/>
      <c r="NQD18" s="540"/>
      <c r="NQE18" s="540"/>
      <c r="NQF18" s="540"/>
      <c r="NQG18" s="540"/>
      <c r="NQH18" s="540"/>
      <c r="NQI18" s="540"/>
      <c r="NQJ18" s="540"/>
      <c r="NQK18" s="540"/>
      <c r="NQL18" s="540"/>
      <c r="NQM18" s="540"/>
      <c r="NQN18" s="540"/>
      <c r="NQO18" s="540"/>
      <c r="NQP18" s="540"/>
      <c r="NQQ18" s="540"/>
      <c r="NQR18" s="540"/>
      <c r="NQS18" s="540"/>
      <c r="NQT18" s="540"/>
      <c r="NQU18" s="540"/>
      <c r="NQV18" s="540"/>
      <c r="NQW18" s="540"/>
      <c r="NQX18" s="540"/>
      <c r="NQY18" s="540"/>
      <c r="NQZ18" s="540"/>
      <c r="NRA18" s="540"/>
      <c r="NRB18" s="540"/>
      <c r="NRC18" s="540"/>
      <c r="NRD18" s="540"/>
      <c r="NRE18" s="540"/>
      <c r="NRF18" s="540"/>
      <c r="NRG18" s="540"/>
      <c r="NRH18" s="540"/>
      <c r="NRI18" s="540"/>
      <c r="NRJ18" s="540"/>
      <c r="NRK18" s="540"/>
      <c r="NRL18" s="540"/>
      <c r="NRM18" s="540"/>
      <c r="NRN18" s="540"/>
      <c r="NRO18" s="540"/>
      <c r="NRP18" s="540"/>
      <c r="NRQ18" s="540"/>
      <c r="NRR18" s="540"/>
      <c r="NRS18" s="540"/>
      <c r="NRT18" s="540"/>
      <c r="NRU18" s="540"/>
      <c r="NRV18" s="540"/>
      <c r="NRW18" s="540"/>
      <c r="NRX18" s="540"/>
      <c r="NRY18" s="540"/>
      <c r="NRZ18" s="540"/>
      <c r="NSA18" s="540"/>
      <c r="NSB18" s="540"/>
      <c r="NSC18" s="540"/>
      <c r="NSD18" s="540"/>
      <c r="NSE18" s="540"/>
      <c r="NSF18" s="540"/>
      <c r="NSG18" s="540"/>
      <c r="NSH18" s="540"/>
      <c r="NSI18" s="540"/>
      <c r="NSJ18" s="540"/>
      <c r="NSK18" s="540"/>
      <c r="NSL18" s="540"/>
      <c r="NSM18" s="540"/>
      <c r="NSN18" s="540"/>
      <c r="NSO18" s="540"/>
      <c r="NSP18" s="540"/>
      <c r="NSQ18" s="540"/>
      <c r="NSR18" s="540"/>
      <c r="NSS18" s="540"/>
      <c r="NST18" s="540"/>
      <c r="NSU18" s="540"/>
      <c r="NSV18" s="540"/>
      <c r="NSW18" s="540"/>
      <c r="NSX18" s="540"/>
      <c r="NSY18" s="540"/>
      <c r="NSZ18" s="540"/>
      <c r="NTA18" s="540"/>
      <c r="NTB18" s="540"/>
      <c r="NTC18" s="540"/>
      <c r="NTD18" s="540"/>
      <c r="NTE18" s="540"/>
      <c r="NTF18" s="540"/>
      <c r="NTG18" s="540"/>
      <c r="NTH18" s="540"/>
      <c r="NTI18" s="540"/>
      <c r="NTJ18" s="540"/>
      <c r="NTK18" s="540"/>
      <c r="NTL18" s="540"/>
      <c r="NTM18" s="540"/>
      <c r="NTN18" s="540"/>
      <c r="NTO18" s="540"/>
      <c r="NTP18" s="540"/>
      <c r="NTQ18" s="540"/>
      <c r="NTR18" s="540"/>
      <c r="NTS18" s="540"/>
      <c r="NTT18" s="540"/>
      <c r="NTU18" s="540"/>
      <c r="NTV18" s="540"/>
      <c r="NTW18" s="540"/>
      <c r="NTX18" s="540"/>
      <c r="NTY18" s="540"/>
      <c r="NTZ18" s="540"/>
      <c r="NUA18" s="540"/>
      <c r="NUB18" s="540"/>
      <c r="NUC18" s="540"/>
      <c r="NUD18" s="540"/>
      <c r="NUE18" s="540"/>
      <c r="NUF18" s="540"/>
      <c r="NUG18" s="540"/>
      <c r="NUH18" s="540"/>
      <c r="NUI18" s="540"/>
      <c r="NUJ18" s="540"/>
      <c r="NUK18" s="540"/>
      <c r="NUL18" s="540"/>
      <c r="NUM18" s="540"/>
      <c r="NUN18" s="540"/>
      <c r="NUO18" s="540"/>
      <c r="NUP18" s="540"/>
      <c r="NUQ18" s="540"/>
      <c r="NUR18" s="540"/>
      <c r="NUS18" s="540"/>
      <c r="NUT18" s="540"/>
      <c r="NUU18" s="540"/>
      <c r="NUV18" s="540"/>
      <c r="NUW18" s="540"/>
      <c r="NUX18" s="540"/>
      <c r="NUY18" s="540"/>
      <c r="NUZ18" s="540"/>
      <c r="NVA18" s="540"/>
      <c r="NVB18" s="540"/>
      <c r="NVC18" s="540"/>
      <c r="NVD18" s="540"/>
      <c r="NVE18" s="540"/>
      <c r="NVF18" s="540"/>
      <c r="NVG18" s="540"/>
      <c r="NVH18" s="540"/>
      <c r="NVI18" s="540"/>
      <c r="NVJ18" s="540"/>
      <c r="NVK18" s="540"/>
      <c r="NVL18" s="540"/>
      <c r="NVM18" s="540"/>
      <c r="NVN18" s="540"/>
      <c r="NVO18" s="540"/>
      <c r="NVP18" s="540"/>
      <c r="NVQ18" s="540"/>
      <c r="NVR18" s="540"/>
      <c r="NVS18" s="540"/>
      <c r="NVT18" s="540"/>
      <c r="NVU18" s="540"/>
      <c r="NVV18" s="540"/>
      <c r="NVW18" s="540"/>
      <c r="NVX18" s="540"/>
      <c r="NVY18" s="540"/>
      <c r="NVZ18" s="540"/>
      <c r="NWA18" s="540"/>
      <c r="NWB18" s="540"/>
      <c r="NWC18" s="540"/>
      <c r="NWD18" s="540"/>
      <c r="NWE18" s="540"/>
      <c r="NWF18" s="540"/>
      <c r="NWG18" s="540"/>
      <c r="NWH18" s="540"/>
      <c r="NWI18" s="540"/>
      <c r="NWJ18" s="540"/>
      <c r="NWK18" s="540"/>
      <c r="NWL18" s="540"/>
      <c r="NWM18" s="540"/>
      <c r="NWN18" s="540"/>
      <c r="NWO18" s="540"/>
      <c r="NWP18" s="540"/>
      <c r="NWQ18" s="540"/>
      <c r="NWR18" s="540"/>
      <c r="NWS18" s="540"/>
      <c r="NWT18" s="540"/>
      <c r="NWU18" s="540"/>
      <c r="NWV18" s="540"/>
      <c r="NWW18" s="540"/>
      <c r="NWX18" s="540"/>
      <c r="NWY18" s="540"/>
      <c r="NWZ18" s="540"/>
      <c r="NXA18" s="540"/>
      <c r="NXB18" s="540"/>
      <c r="NXC18" s="540"/>
      <c r="NXD18" s="540"/>
      <c r="NXE18" s="540"/>
      <c r="NXF18" s="540"/>
      <c r="NXG18" s="540"/>
      <c r="NXH18" s="540"/>
      <c r="NXI18" s="540"/>
      <c r="NXJ18" s="540"/>
      <c r="NXK18" s="540"/>
      <c r="NXL18" s="540"/>
      <c r="NXM18" s="540"/>
      <c r="NXN18" s="540"/>
      <c r="NXO18" s="540"/>
      <c r="NXP18" s="540"/>
      <c r="NXQ18" s="540"/>
      <c r="NXR18" s="540"/>
      <c r="NXS18" s="540"/>
      <c r="NXT18" s="540"/>
      <c r="NXU18" s="540"/>
      <c r="NXV18" s="540"/>
      <c r="NXW18" s="540"/>
      <c r="NXX18" s="540"/>
      <c r="NXY18" s="540"/>
      <c r="NXZ18" s="540"/>
      <c r="NYA18" s="540"/>
      <c r="NYB18" s="540"/>
      <c r="NYC18" s="540"/>
      <c r="NYD18" s="540"/>
      <c r="NYE18" s="540"/>
      <c r="NYF18" s="540"/>
      <c r="NYG18" s="540"/>
      <c r="NYH18" s="540"/>
      <c r="NYI18" s="540"/>
      <c r="NYJ18" s="540"/>
      <c r="NYK18" s="540"/>
      <c r="NYL18" s="540"/>
      <c r="NYM18" s="540"/>
      <c r="NYN18" s="540"/>
      <c r="NYO18" s="540"/>
      <c r="NYP18" s="540"/>
      <c r="NYQ18" s="540"/>
      <c r="NYR18" s="540"/>
      <c r="NYS18" s="540"/>
      <c r="NYT18" s="540"/>
      <c r="NYU18" s="540"/>
      <c r="NYV18" s="540"/>
      <c r="NYW18" s="540"/>
      <c r="NYX18" s="540"/>
      <c r="NYY18" s="540"/>
      <c r="NYZ18" s="540"/>
      <c r="NZA18" s="540"/>
      <c r="NZB18" s="540"/>
      <c r="NZC18" s="540"/>
      <c r="NZD18" s="540"/>
      <c r="NZE18" s="540"/>
      <c r="NZF18" s="540"/>
      <c r="NZG18" s="540"/>
      <c r="NZH18" s="540"/>
      <c r="NZI18" s="540"/>
      <c r="NZJ18" s="540"/>
      <c r="NZK18" s="540"/>
      <c r="NZL18" s="540"/>
      <c r="NZM18" s="540"/>
      <c r="NZN18" s="540"/>
      <c r="NZO18" s="540"/>
      <c r="NZP18" s="540"/>
      <c r="NZQ18" s="540"/>
      <c r="NZR18" s="540"/>
      <c r="NZS18" s="540"/>
      <c r="NZT18" s="540"/>
      <c r="NZU18" s="540"/>
      <c r="NZV18" s="540"/>
      <c r="NZW18" s="540"/>
      <c r="NZX18" s="540"/>
      <c r="NZY18" s="540"/>
      <c r="NZZ18" s="540"/>
      <c r="OAA18" s="540"/>
      <c r="OAB18" s="540"/>
      <c r="OAC18" s="540"/>
      <c r="OAD18" s="540"/>
      <c r="OAE18" s="540"/>
      <c r="OAF18" s="540"/>
      <c r="OAG18" s="540"/>
      <c r="OAH18" s="540"/>
      <c r="OAI18" s="540"/>
      <c r="OAJ18" s="540"/>
      <c r="OAK18" s="540"/>
      <c r="OAL18" s="540"/>
      <c r="OAM18" s="540"/>
      <c r="OAN18" s="540"/>
      <c r="OAO18" s="540"/>
      <c r="OAP18" s="540"/>
      <c r="OAQ18" s="540"/>
      <c r="OAR18" s="540"/>
      <c r="OAS18" s="540"/>
      <c r="OAT18" s="540"/>
      <c r="OAU18" s="540"/>
      <c r="OAV18" s="540"/>
      <c r="OAW18" s="540"/>
      <c r="OAX18" s="540"/>
      <c r="OAY18" s="540"/>
      <c r="OAZ18" s="540"/>
      <c r="OBA18" s="540"/>
      <c r="OBB18" s="540"/>
      <c r="OBC18" s="540"/>
      <c r="OBD18" s="540"/>
      <c r="OBE18" s="540"/>
      <c r="OBF18" s="540"/>
      <c r="OBG18" s="540"/>
      <c r="OBH18" s="540"/>
      <c r="OBI18" s="540"/>
      <c r="OBJ18" s="540"/>
      <c r="OBK18" s="540"/>
      <c r="OBL18" s="540"/>
      <c r="OBM18" s="540"/>
      <c r="OBN18" s="540"/>
      <c r="OBO18" s="540"/>
      <c r="OBP18" s="540"/>
      <c r="OBQ18" s="540"/>
      <c r="OBR18" s="540"/>
      <c r="OBS18" s="540"/>
      <c r="OBT18" s="540"/>
      <c r="OBU18" s="540"/>
      <c r="OBV18" s="540"/>
      <c r="OBW18" s="540"/>
      <c r="OBX18" s="540"/>
      <c r="OBY18" s="540"/>
      <c r="OBZ18" s="540"/>
      <c r="OCA18" s="540"/>
      <c r="OCB18" s="540"/>
      <c r="OCC18" s="540"/>
      <c r="OCD18" s="540"/>
      <c r="OCE18" s="540"/>
      <c r="OCF18" s="540"/>
      <c r="OCG18" s="540"/>
      <c r="OCH18" s="540"/>
      <c r="OCI18" s="540"/>
      <c r="OCJ18" s="540"/>
      <c r="OCK18" s="540"/>
      <c r="OCL18" s="540"/>
      <c r="OCM18" s="540"/>
      <c r="OCN18" s="540"/>
      <c r="OCO18" s="540"/>
      <c r="OCP18" s="540"/>
      <c r="OCQ18" s="540"/>
      <c r="OCR18" s="540"/>
      <c r="OCS18" s="540"/>
      <c r="OCT18" s="540"/>
      <c r="OCU18" s="540"/>
      <c r="OCV18" s="540"/>
      <c r="OCW18" s="540"/>
      <c r="OCX18" s="540"/>
      <c r="OCY18" s="540"/>
      <c r="OCZ18" s="540"/>
      <c r="ODA18" s="540"/>
      <c r="ODB18" s="540"/>
      <c r="ODC18" s="540"/>
      <c r="ODD18" s="540"/>
      <c r="ODE18" s="540"/>
      <c r="ODF18" s="540"/>
      <c r="ODG18" s="540"/>
      <c r="ODH18" s="540"/>
      <c r="ODI18" s="540"/>
      <c r="ODJ18" s="540"/>
      <c r="ODK18" s="540"/>
      <c r="ODL18" s="540"/>
      <c r="ODM18" s="540"/>
      <c r="ODN18" s="540"/>
      <c r="ODO18" s="540"/>
      <c r="ODP18" s="540"/>
      <c r="ODQ18" s="540"/>
      <c r="ODR18" s="540"/>
      <c r="ODS18" s="540"/>
      <c r="ODT18" s="540"/>
      <c r="ODU18" s="540"/>
      <c r="ODV18" s="540"/>
      <c r="ODW18" s="540"/>
      <c r="ODX18" s="540"/>
      <c r="ODY18" s="540"/>
      <c r="ODZ18" s="540"/>
      <c r="OEA18" s="540"/>
      <c r="OEB18" s="540"/>
      <c r="OEC18" s="540"/>
      <c r="OED18" s="540"/>
      <c r="OEE18" s="540"/>
      <c r="OEF18" s="540"/>
      <c r="OEG18" s="540"/>
      <c r="OEH18" s="540"/>
      <c r="OEI18" s="540"/>
      <c r="OEJ18" s="540"/>
      <c r="OEK18" s="540"/>
      <c r="OEL18" s="540"/>
      <c r="OEM18" s="540"/>
      <c r="OEN18" s="540"/>
      <c r="OEO18" s="540"/>
      <c r="OEP18" s="540"/>
      <c r="OEQ18" s="540"/>
      <c r="OER18" s="540"/>
      <c r="OES18" s="540"/>
      <c r="OET18" s="540"/>
      <c r="OEU18" s="540"/>
      <c r="OEV18" s="540"/>
      <c r="OEW18" s="540"/>
      <c r="OEX18" s="540"/>
      <c r="OEY18" s="540"/>
      <c r="OEZ18" s="540"/>
      <c r="OFA18" s="540"/>
      <c r="OFB18" s="540"/>
      <c r="OFC18" s="540"/>
      <c r="OFD18" s="540"/>
      <c r="OFE18" s="540"/>
      <c r="OFF18" s="540"/>
      <c r="OFG18" s="540"/>
      <c r="OFH18" s="540"/>
      <c r="OFI18" s="540"/>
      <c r="OFJ18" s="540"/>
      <c r="OFK18" s="540"/>
      <c r="OFL18" s="540"/>
      <c r="OFM18" s="540"/>
      <c r="OFN18" s="540"/>
      <c r="OFO18" s="540"/>
      <c r="OFP18" s="540"/>
      <c r="OFQ18" s="540"/>
      <c r="OFR18" s="540"/>
      <c r="OFS18" s="540"/>
      <c r="OFT18" s="540"/>
      <c r="OFU18" s="540"/>
      <c r="OFV18" s="540"/>
      <c r="OFW18" s="540"/>
      <c r="OFX18" s="540"/>
      <c r="OFY18" s="540"/>
      <c r="OFZ18" s="540"/>
      <c r="OGA18" s="540"/>
      <c r="OGB18" s="540"/>
      <c r="OGC18" s="540"/>
      <c r="OGD18" s="540"/>
      <c r="OGE18" s="540"/>
      <c r="OGF18" s="540"/>
      <c r="OGG18" s="540"/>
      <c r="OGH18" s="540"/>
      <c r="OGI18" s="540"/>
      <c r="OGJ18" s="540"/>
      <c r="OGK18" s="540"/>
      <c r="OGL18" s="540"/>
      <c r="OGM18" s="540"/>
      <c r="OGN18" s="540"/>
      <c r="OGO18" s="540"/>
      <c r="OGP18" s="540"/>
      <c r="OGQ18" s="540"/>
      <c r="OGR18" s="540"/>
      <c r="OGS18" s="540"/>
      <c r="OGT18" s="540"/>
      <c r="OGU18" s="540"/>
      <c r="OGV18" s="540"/>
      <c r="OGW18" s="540"/>
      <c r="OGX18" s="540"/>
      <c r="OGY18" s="540"/>
      <c r="OGZ18" s="540"/>
      <c r="OHA18" s="540"/>
      <c r="OHB18" s="540"/>
      <c r="OHC18" s="540"/>
      <c r="OHD18" s="540"/>
      <c r="OHE18" s="540"/>
      <c r="OHF18" s="540"/>
      <c r="OHG18" s="540"/>
      <c r="OHH18" s="540"/>
      <c r="OHI18" s="540"/>
      <c r="OHJ18" s="540"/>
      <c r="OHK18" s="540"/>
      <c r="OHL18" s="540"/>
      <c r="OHM18" s="540"/>
      <c r="OHN18" s="540"/>
      <c r="OHO18" s="540"/>
      <c r="OHP18" s="540"/>
      <c r="OHQ18" s="540"/>
      <c r="OHR18" s="540"/>
      <c r="OHS18" s="540"/>
      <c r="OHT18" s="540"/>
      <c r="OHU18" s="540"/>
      <c r="OHV18" s="540"/>
      <c r="OHW18" s="540"/>
      <c r="OHX18" s="540"/>
      <c r="OHY18" s="540"/>
      <c r="OHZ18" s="540"/>
      <c r="OIA18" s="540"/>
      <c r="OIB18" s="540"/>
      <c r="OIC18" s="540"/>
      <c r="OID18" s="540"/>
      <c r="OIE18" s="540"/>
      <c r="OIF18" s="540"/>
      <c r="OIG18" s="540"/>
      <c r="OIH18" s="540"/>
      <c r="OII18" s="540"/>
      <c r="OIJ18" s="540"/>
      <c r="OIK18" s="540"/>
      <c r="OIL18" s="540"/>
      <c r="OIM18" s="540"/>
      <c r="OIN18" s="540"/>
      <c r="OIO18" s="540"/>
      <c r="OIP18" s="540"/>
      <c r="OIQ18" s="540"/>
      <c r="OIR18" s="540"/>
      <c r="OIS18" s="540"/>
      <c r="OIT18" s="540"/>
      <c r="OIU18" s="540"/>
      <c r="OIV18" s="540"/>
      <c r="OIW18" s="540"/>
      <c r="OIX18" s="540"/>
      <c r="OIY18" s="540"/>
      <c r="OIZ18" s="540"/>
      <c r="OJA18" s="540"/>
      <c r="OJB18" s="540"/>
      <c r="OJC18" s="540"/>
      <c r="OJD18" s="540"/>
      <c r="OJE18" s="540"/>
      <c r="OJF18" s="540"/>
      <c r="OJG18" s="540"/>
      <c r="OJH18" s="540"/>
      <c r="OJI18" s="540"/>
      <c r="OJJ18" s="540"/>
      <c r="OJK18" s="540"/>
      <c r="OJL18" s="540"/>
      <c r="OJM18" s="540"/>
      <c r="OJN18" s="540"/>
      <c r="OJO18" s="540"/>
      <c r="OJP18" s="540"/>
      <c r="OJQ18" s="540"/>
      <c r="OJR18" s="540"/>
      <c r="OJS18" s="540"/>
      <c r="OJT18" s="540"/>
      <c r="OJU18" s="540"/>
      <c r="OJV18" s="540"/>
      <c r="OJW18" s="540"/>
      <c r="OJX18" s="540"/>
      <c r="OJY18" s="540"/>
      <c r="OJZ18" s="540"/>
      <c r="OKA18" s="540"/>
      <c r="OKB18" s="540"/>
      <c r="OKC18" s="540"/>
      <c r="OKD18" s="540"/>
      <c r="OKE18" s="540"/>
      <c r="OKF18" s="540"/>
      <c r="OKG18" s="540"/>
      <c r="OKH18" s="540"/>
      <c r="OKI18" s="540"/>
      <c r="OKJ18" s="540"/>
      <c r="OKK18" s="540"/>
      <c r="OKL18" s="540"/>
      <c r="OKM18" s="540"/>
      <c r="OKN18" s="540"/>
      <c r="OKO18" s="540"/>
      <c r="OKP18" s="540"/>
      <c r="OKQ18" s="540"/>
      <c r="OKR18" s="540"/>
      <c r="OKS18" s="540"/>
      <c r="OKT18" s="540"/>
      <c r="OKU18" s="540"/>
      <c r="OKV18" s="540"/>
      <c r="OKW18" s="540"/>
      <c r="OKX18" s="540"/>
      <c r="OKY18" s="540"/>
      <c r="OKZ18" s="540"/>
      <c r="OLA18" s="540"/>
      <c r="OLB18" s="540"/>
      <c r="OLC18" s="540"/>
      <c r="OLD18" s="540"/>
      <c r="OLE18" s="540"/>
      <c r="OLF18" s="540"/>
      <c r="OLG18" s="540"/>
      <c r="OLH18" s="540"/>
      <c r="OLI18" s="540"/>
      <c r="OLJ18" s="540"/>
      <c r="OLK18" s="540"/>
      <c r="OLL18" s="540"/>
      <c r="OLM18" s="540"/>
      <c r="OLN18" s="540"/>
      <c r="OLO18" s="540"/>
      <c r="OLP18" s="540"/>
      <c r="OLQ18" s="540"/>
      <c r="OLR18" s="540"/>
      <c r="OLS18" s="540"/>
      <c r="OLT18" s="540"/>
      <c r="OLU18" s="540"/>
      <c r="OLV18" s="540"/>
      <c r="OLW18" s="540"/>
      <c r="OLX18" s="540"/>
      <c r="OLY18" s="540"/>
      <c r="OLZ18" s="540"/>
      <c r="OMA18" s="540"/>
      <c r="OMB18" s="540"/>
      <c r="OMC18" s="540"/>
      <c r="OMD18" s="540"/>
      <c r="OME18" s="540"/>
      <c r="OMF18" s="540"/>
      <c r="OMG18" s="540"/>
      <c r="OMH18" s="540"/>
      <c r="OMI18" s="540"/>
      <c r="OMJ18" s="540"/>
      <c r="OMK18" s="540"/>
      <c r="OML18" s="540"/>
      <c r="OMM18" s="540"/>
      <c r="OMN18" s="540"/>
      <c r="OMO18" s="540"/>
      <c r="OMP18" s="540"/>
      <c r="OMQ18" s="540"/>
      <c r="OMR18" s="540"/>
      <c r="OMS18" s="540"/>
      <c r="OMT18" s="540"/>
      <c r="OMU18" s="540"/>
      <c r="OMV18" s="540"/>
      <c r="OMW18" s="540"/>
      <c r="OMX18" s="540"/>
      <c r="OMY18" s="540"/>
      <c r="OMZ18" s="540"/>
      <c r="ONA18" s="540"/>
      <c r="ONB18" s="540"/>
      <c r="ONC18" s="540"/>
      <c r="OND18" s="540"/>
      <c r="ONE18" s="540"/>
      <c r="ONF18" s="540"/>
      <c r="ONG18" s="540"/>
      <c r="ONH18" s="540"/>
      <c r="ONI18" s="540"/>
      <c r="ONJ18" s="540"/>
      <c r="ONK18" s="540"/>
      <c r="ONL18" s="540"/>
      <c r="ONM18" s="540"/>
      <c r="ONN18" s="540"/>
      <c r="ONO18" s="540"/>
      <c r="ONP18" s="540"/>
      <c r="ONQ18" s="540"/>
      <c r="ONR18" s="540"/>
      <c r="ONS18" s="540"/>
      <c r="ONT18" s="540"/>
      <c r="ONU18" s="540"/>
      <c r="ONV18" s="540"/>
      <c r="ONW18" s="540"/>
      <c r="ONX18" s="540"/>
      <c r="ONY18" s="540"/>
      <c r="ONZ18" s="540"/>
      <c r="OOA18" s="540"/>
      <c r="OOB18" s="540"/>
      <c r="OOC18" s="540"/>
      <c r="OOD18" s="540"/>
      <c r="OOE18" s="540"/>
      <c r="OOF18" s="540"/>
      <c r="OOG18" s="540"/>
      <c r="OOH18" s="540"/>
      <c r="OOI18" s="540"/>
      <c r="OOJ18" s="540"/>
      <c r="OOK18" s="540"/>
      <c r="OOL18" s="540"/>
      <c r="OOM18" s="540"/>
      <c r="OON18" s="540"/>
      <c r="OOO18" s="540"/>
      <c r="OOP18" s="540"/>
      <c r="OOQ18" s="540"/>
      <c r="OOR18" s="540"/>
      <c r="OOS18" s="540"/>
      <c r="OOT18" s="540"/>
      <c r="OOU18" s="540"/>
      <c r="OOV18" s="540"/>
      <c r="OOW18" s="540"/>
      <c r="OOX18" s="540"/>
      <c r="OOY18" s="540"/>
      <c r="OOZ18" s="540"/>
      <c r="OPA18" s="540"/>
      <c r="OPB18" s="540"/>
      <c r="OPC18" s="540"/>
      <c r="OPD18" s="540"/>
      <c r="OPE18" s="540"/>
      <c r="OPF18" s="540"/>
      <c r="OPG18" s="540"/>
      <c r="OPH18" s="540"/>
      <c r="OPI18" s="540"/>
      <c r="OPJ18" s="540"/>
      <c r="OPK18" s="540"/>
      <c r="OPL18" s="540"/>
      <c r="OPM18" s="540"/>
      <c r="OPN18" s="540"/>
      <c r="OPO18" s="540"/>
      <c r="OPP18" s="540"/>
      <c r="OPQ18" s="540"/>
      <c r="OPR18" s="540"/>
      <c r="OPS18" s="540"/>
      <c r="OPT18" s="540"/>
      <c r="OPU18" s="540"/>
      <c r="OPV18" s="540"/>
      <c r="OPW18" s="540"/>
      <c r="OPX18" s="540"/>
      <c r="OPY18" s="540"/>
      <c r="OPZ18" s="540"/>
      <c r="OQA18" s="540"/>
      <c r="OQB18" s="540"/>
      <c r="OQC18" s="540"/>
      <c r="OQD18" s="540"/>
      <c r="OQE18" s="540"/>
      <c r="OQF18" s="540"/>
      <c r="OQG18" s="540"/>
      <c r="OQH18" s="540"/>
      <c r="OQI18" s="540"/>
      <c r="OQJ18" s="540"/>
      <c r="OQK18" s="540"/>
      <c r="OQL18" s="540"/>
      <c r="OQM18" s="540"/>
      <c r="OQN18" s="540"/>
      <c r="OQO18" s="540"/>
      <c r="OQP18" s="540"/>
      <c r="OQQ18" s="540"/>
      <c r="OQR18" s="540"/>
      <c r="OQS18" s="540"/>
      <c r="OQT18" s="540"/>
      <c r="OQU18" s="540"/>
      <c r="OQV18" s="540"/>
      <c r="OQW18" s="540"/>
      <c r="OQX18" s="540"/>
      <c r="OQY18" s="540"/>
      <c r="OQZ18" s="540"/>
      <c r="ORA18" s="540"/>
      <c r="ORB18" s="540"/>
      <c r="ORC18" s="540"/>
      <c r="ORD18" s="540"/>
      <c r="ORE18" s="540"/>
      <c r="ORF18" s="540"/>
      <c r="ORG18" s="540"/>
      <c r="ORH18" s="540"/>
      <c r="ORI18" s="540"/>
      <c r="ORJ18" s="540"/>
      <c r="ORK18" s="540"/>
      <c r="ORL18" s="540"/>
      <c r="ORM18" s="540"/>
      <c r="ORN18" s="540"/>
      <c r="ORO18" s="540"/>
      <c r="ORP18" s="540"/>
      <c r="ORQ18" s="540"/>
      <c r="ORR18" s="540"/>
      <c r="ORS18" s="540"/>
      <c r="ORT18" s="540"/>
      <c r="ORU18" s="540"/>
      <c r="ORV18" s="540"/>
      <c r="ORW18" s="540"/>
      <c r="ORX18" s="540"/>
      <c r="ORY18" s="540"/>
      <c r="ORZ18" s="540"/>
      <c r="OSA18" s="540"/>
      <c r="OSB18" s="540"/>
      <c r="OSC18" s="540"/>
      <c r="OSD18" s="540"/>
      <c r="OSE18" s="540"/>
      <c r="OSF18" s="540"/>
      <c r="OSG18" s="540"/>
      <c r="OSH18" s="540"/>
      <c r="OSI18" s="540"/>
      <c r="OSJ18" s="540"/>
      <c r="OSK18" s="540"/>
      <c r="OSL18" s="540"/>
      <c r="OSM18" s="540"/>
      <c r="OSN18" s="540"/>
      <c r="OSO18" s="540"/>
      <c r="OSP18" s="540"/>
      <c r="OSQ18" s="540"/>
      <c r="OSR18" s="540"/>
      <c r="OSS18" s="540"/>
      <c r="OST18" s="540"/>
      <c r="OSU18" s="540"/>
      <c r="OSV18" s="540"/>
      <c r="OSW18" s="540"/>
      <c r="OSX18" s="540"/>
      <c r="OSY18" s="540"/>
      <c r="OSZ18" s="540"/>
      <c r="OTA18" s="540"/>
      <c r="OTB18" s="540"/>
      <c r="OTC18" s="540"/>
      <c r="OTD18" s="540"/>
      <c r="OTE18" s="540"/>
      <c r="OTF18" s="540"/>
      <c r="OTG18" s="540"/>
      <c r="OTH18" s="540"/>
      <c r="OTI18" s="540"/>
      <c r="OTJ18" s="540"/>
      <c r="OTK18" s="540"/>
      <c r="OTL18" s="540"/>
      <c r="OTM18" s="540"/>
      <c r="OTN18" s="540"/>
      <c r="OTO18" s="540"/>
      <c r="OTP18" s="540"/>
      <c r="OTQ18" s="540"/>
      <c r="OTR18" s="540"/>
      <c r="OTS18" s="540"/>
      <c r="OTT18" s="540"/>
      <c r="OTU18" s="540"/>
      <c r="OTV18" s="540"/>
      <c r="OTW18" s="540"/>
      <c r="OTX18" s="540"/>
      <c r="OTY18" s="540"/>
      <c r="OTZ18" s="540"/>
      <c r="OUA18" s="540"/>
      <c r="OUB18" s="540"/>
      <c r="OUC18" s="540"/>
      <c r="OUD18" s="540"/>
      <c r="OUE18" s="540"/>
      <c r="OUF18" s="540"/>
      <c r="OUG18" s="540"/>
      <c r="OUH18" s="540"/>
      <c r="OUI18" s="540"/>
      <c r="OUJ18" s="540"/>
      <c r="OUK18" s="540"/>
      <c r="OUL18" s="540"/>
      <c r="OUM18" s="540"/>
      <c r="OUN18" s="540"/>
      <c r="OUO18" s="540"/>
      <c r="OUP18" s="540"/>
      <c r="OUQ18" s="540"/>
      <c r="OUR18" s="540"/>
      <c r="OUS18" s="540"/>
      <c r="OUT18" s="540"/>
      <c r="OUU18" s="540"/>
      <c r="OUV18" s="540"/>
      <c r="OUW18" s="540"/>
      <c r="OUX18" s="540"/>
      <c r="OUY18" s="540"/>
      <c r="OUZ18" s="540"/>
      <c r="OVA18" s="540"/>
      <c r="OVB18" s="540"/>
      <c r="OVC18" s="540"/>
      <c r="OVD18" s="540"/>
      <c r="OVE18" s="540"/>
      <c r="OVF18" s="540"/>
      <c r="OVG18" s="540"/>
      <c r="OVH18" s="540"/>
      <c r="OVI18" s="540"/>
      <c r="OVJ18" s="540"/>
      <c r="OVK18" s="540"/>
      <c r="OVL18" s="540"/>
      <c r="OVM18" s="540"/>
      <c r="OVN18" s="540"/>
      <c r="OVO18" s="540"/>
      <c r="OVP18" s="540"/>
      <c r="OVQ18" s="540"/>
      <c r="OVR18" s="540"/>
      <c r="OVS18" s="540"/>
      <c r="OVT18" s="540"/>
      <c r="OVU18" s="540"/>
      <c r="OVV18" s="540"/>
      <c r="OVW18" s="540"/>
      <c r="OVX18" s="540"/>
      <c r="OVY18" s="540"/>
      <c r="OVZ18" s="540"/>
      <c r="OWA18" s="540"/>
      <c r="OWB18" s="540"/>
      <c r="OWC18" s="540"/>
      <c r="OWD18" s="540"/>
      <c r="OWE18" s="540"/>
      <c r="OWF18" s="540"/>
      <c r="OWG18" s="540"/>
      <c r="OWH18" s="540"/>
      <c r="OWI18" s="540"/>
      <c r="OWJ18" s="540"/>
      <c r="OWK18" s="540"/>
      <c r="OWL18" s="540"/>
      <c r="OWM18" s="540"/>
      <c r="OWN18" s="540"/>
      <c r="OWO18" s="540"/>
      <c r="OWP18" s="540"/>
      <c r="OWQ18" s="540"/>
      <c r="OWR18" s="540"/>
      <c r="OWS18" s="540"/>
      <c r="OWT18" s="540"/>
      <c r="OWU18" s="540"/>
      <c r="OWV18" s="540"/>
      <c r="OWW18" s="540"/>
      <c r="OWX18" s="540"/>
      <c r="OWY18" s="540"/>
      <c r="OWZ18" s="540"/>
      <c r="OXA18" s="540"/>
      <c r="OXB18" s="540"/>
      <c r="OXC18" s="540"/>
      <c r="OXD18" s="540"/>
      <c r="OXE18" s="540"/>
      <c r="OXF18" s="540"/>
      <c r="OXG18" s="540"/>
      <c r="OXH18" s="540"/>
      <c r="OXI18" s="540"/>
      <c r="OXJ18" s="540"/>
      <c r="OXK18" s="540"/>
      <c r="OXL18" s="540"/>
      <c r="OXM18" s="540"/>
      <c r="OXN18" s="540"/>
      <c r="OXO18" s="540"/>
      <c r="OXP18" s="540"/>
      <c r="OXQ18" s="540"/>
      <c r="OXR18" s="540"/>
      <c r="OXS18" s="540"/>
      <c r="OXT18" s="540"/>
      <c r="OXU18" s="540"/>
      <c r="OXV18" s="540"/>
      <c r="OXW18" s="540"/>
      <c r="OXX18" s="540"/>
      <c r="OXY18" s="540"/>
      <c r="OXZ18" s="540"/>
      <c r="OYA18" s="540"/>
      <c r="OYB18" s="540"/>
      <c r="OYC18" s="540"/>
      <c r="OYD18" s="540"/>
      <c r="OYE18" s="540"/>
      <c r="OYF18" s="540"/>
      <c r="OYG18" s="540"/>
      <c r="OYH18" s="540"/>
      <c r="OYI18" s="540"/>
      <c r="OYJ18" s="540"/>
      <c r="OYK18" s="540"/>
      <c r="OYL18" s="540"/>
      <c r="OYM18" s="540"/>
      <c r="OYN18" s="540"/>
      <c r="OYO18" s="540"/>
      <c r="OYP18" s="540"/>
      <c r="OYQ18" s="540"/>
      <c r="OYR18" s="540"/>
      <c r="OYS18" s="540"/>
      <c r="OYT18" s="540"/>
      <c r="OYU18" s="540"/>
      <c r="OYV18" s="540"/>
      <c r="OYW18" s="540"/>
      <c r="OYX18" s="540"/>
      <c r="OYY18" s="540"/>
      <c r="OYZ18" s="540"/>
      <c r="OZA18" s="540"/>
      <c r="OZB18" s="540"/>
      <c r="OZC18" s="540"/>
      <c r="OZD18" s="540"/>
      <c r="OZE18" s="540"/>
      <c r="OZF18" s="540"/>
      <c r="OZG18" s="540"/>
      <c r="OZH18" s="540"/>
      <c r="OZI18" s="540"/>
      <c r="OZJ18" s="540"/>
      <c r="OZK18" s="540"/>
      <c r="OZL18" s="540"/>
      <c r="OZM18" s="540"/>
      <c r="OZN18" s="540"/>
      <c r="OZO18" s="540"/>
      <c r="OZP18" s="540"/>
      <c r="OZQ18" s="540"/>
      <c r="OZR18" s="540"/>
      <c r="OZS18" s="540"/>
      <c r="OZT18" s="540"/>
      <c r="OZU18" s="540"/>
      <c r="OZV18" s="540"/>
      <c r="OZW18" s="540"/>
      <c r="OZX18" s="540"/>
      <c r="OZY18" s="540"/>
      <c r="OZZ18" s="540"/>
      <c r="PAA18" s="540"/>
      <c r="PAB18" s="540"/>
      <c r="PAC18" s="540"/>
      <c r="PAD18" s="540"/>
      <c r="PAE18" s="540"/>
      <c r="PAF18" s="540"/>
      <c r="PAG18" s="540"/>
      <c r="PAH18" s="540"/>
      <c r="PAI18" s="540"/>
      <c r="PAJ18" s="540"/>
      <c r="PAK18" s="540"/>
      <c r="PAL18" s="540"/>
      <c r="PAM18" s="540"/>
      <c r="PAN18" s="540"/>
      <c r="PAO18" s="540"/>
      <c r="PAP18" s="540"/>
      <c r="PAQ18" s="540"/>
      <c r="PAR18" s="540"/>
      <c r="PAS18" s="540"/>
      <c r="PAT18" s="540"/>
      <c r="PAU18" s="540"/>
      <c r="PAV18" s="540"/>
      <c r="PAW18" s="540"/>
      <c r="PAX18" s="540"/>
      <c r="PAY18" s="540"/>
      <c r="PAZ18" s="540"/>
      <c r="PBA18" s="540"/>
      <c r="PBB18" s="540"/>
      <c r="PBC18" s="540"/>
      <c r="PBD18" s="540"/>
      <c r="PBE18" s="540"/>
      <c r="PBF18" s="540"/>
      <c r="PBG18" s="540"/>
      <c r="PBH18" s="540"/>
      <c r="PBI18" s="540"/>
      <c r="PBJ18" s="540"/>
      <c r="PBK18" s="540"/>
      <c r="PBL18" s="540"/>
      <c r="PBM18" s="540"/>
      <c r="PBN18" s="540"/>
      <c r="PBO18" s="540"/>
      <c r="PBP18" s="540"/>
      <c r="PBQ18" s="540"/>
      <c r="PBR18" s="540"/>
      <c r="PBS18" s="540"/>
      <c r="PBT18" s="540"/>
      <c r="PBU18" s="540"/>
      <c r="PBV18" s="540"/>
      <c r="PBW18" s="540"/>
      <c r="PBX18" s="540"/>
      <c r="PBY18" s="540"/>
      <c r="PBZ18" s="540"/>
      <c r="PCA18" s="540"/>
      <c r="PCB18" s="540"/>
      <c r="PCC18" s="540"/>
      <c r="PCD18" s="540"/>
      <c r="PCE18" s="540"/>
      <c r="PCF18" s="540"/>
      <c r="PCG18" s="540"/>
      <c r="PCH18" s="540"/>
      <c r="PCI18" s="540"/>
      <c r="PCJ18" s="540"/>
      <c r="PCK18" s="540"/>
      <c r="PCL18" s="540"/>
      <c r="PCM18" s="540"/>
      <c r="PCN18" s="540"/>
      <c r="PCO18" s="540"/>
      <c r="PCP18" s="540"/>
      <c r="PCQ18" s="540"/>
      <c r="PCR18" s="540"/>
      <c r="PCS18" s="540"/>
      <c r="PCT18" s="540"/>
      <c r="PCU18" s="540"/>
      <c r="PCV18" s="540"/>
      <c r="PCW18" s="540"/>
      <c r="PCX18" s="540"/>
      <c r="PCY18" s="540"/>
      <c r="PCZ18" s="540"/>
      <c r="PDA18" s="540"/>
      <c r="PDB18" s="540"/>
      <c r="PDC18" s="540"/>
      <c r="PDD18" s="540"/>
      <c r="PDE18" s="540"/>
      <c r="PDF18" s="540"/>
      <c r="PDG18" s="540"/>
      <c r="PDH18" s="540"/>
      <c r="PDI18" s="540"/>
      <c r="PDJ18" s="540"/>
      <c r="PDK18" s="540"/>
      <c r="PDL18" s="540"/>
      <c r="PDM18" s="540"/>
      <c r="PDN18" s="540"/>
      <c r="PDO18" s="540"/>
      <c r="PDP18" s="540"/>
      <c r="PDQ18" s="540"/>
      <c r="PDR18" s="540"/>
      <c r="PDS18" s="540"/>
      <c r="PDT18" s="540"/>
      <c r="PDU18" s="540"/>
      <c r="PDV18" s="540"/>
      <c r="PDW18" s="540"/>
      <c r="PDX18" s="540"/>
      <c r="PDY18" s="540"/>
      <c r="PDZ18" s="540"/>
      <c r="PEA18" s="540"/>
      <c r="PEB18" s="540"/>
      <c r="PEC18" s="540"/>
      <c r="PED18" s="540"/>
      <c r="PEE18" s="540"/>
      <c r="PEF18" s="540"/>
      <c r="PEG18" s="540"/>
      <c r="PEH18" s="540"/>
      <c r="PEI18" s="540"/>
      <c r="PEJ18" s="540"/>
      <c r="PEK18" s="540"/>
      <c r="PEL18" s="540"/>
      <c r="PEM18" s="540"/>
      <c r="PEN18" s="540"/>
      <c r="PEO18" s="540"/>
      <c r="PEP18" s="540"/>
      <c r="PEQ18" s="540"/>
      <c r="PER18" s="540"/>
      <c r="PES18" s="540"/>
      <c r="PET18" s="540"/>
      <c r="PEU18" s="540"/>
      <c r="PEV18" s="540"/>
      <c r="PEW18" s="540"/>
      <c r="PEX18" s="540"/>
      <c r="PEY18" s="540"/>
      <c r="PEZ18" s="540"/>
      <c r="PFA18" s="540"/>
      <c r="PFB18" s="540"/>
      <c r="PFC18" s="540"/>
      <c r="PFD18" s="540"/>
      <c r="PFE18" s="540"/>
      <c r="PFF18" s="540"/>
      <c r="PFG18" s="540"/>
      <c r="PFH18" s="540"/>
      <c r="PFI18" s="540"/>
      <c r="PFJ18" s="540"/>
      <c r="PFK18" s="540"/>
      <c r="PFL18" s="540"/>
      <c r="PFM18" s="540"/>
      <c r="PFN18" s="540"/>
      <c r="PFO18" s="540"/>
      <c r="PFP18" s="540"/>
      <c r="PFQ18" s="540"/>
      <c r="PFR18" s="540"/>
      <c r="PFS18" s="540"/>
      <c r="PFT18" s="540"/>
      <c r="PFU18" s="540"/>
      <c r="PFV18" s="540"/>
      <c r="PFW18" s="540"/>
      <c r="PFX18" s="540"/>
      <c r="PFY18" s="540"/>
      <c r="PFZ18" s="540"/>
      <c r="PGA18" s="540"/>
      <c r="PGB18" s="540"/>
      <c r="PGC18" s="540"/>
      <c r="PGD18" s="540"/>
      <c r="PGE18" s="540"/>
      <c r="PGF18" s="540"/>
      <c r="PGG18" s="540"/>
      <c r="PGH18" s="540"/>
      <c r="PGI18" s="540"/>
      <c r="PGJ18" s="540"/>
      <c r="PGK18" s="540"/>
      <c r="PGL18" s="540"/>
      <c r="PGM18" s="540"/>
      <c r="PGN18" s="540"/>
      <c r="PGO18" s="540"/>
      <c r="PGP18" s="540"/>
      <c r="PGQ18" s="540"/>
      <c r="PGR18" s="540"/>
      <c r="PGS18" s="540"/>
      <c r="PGT18" s="540"/>
      <c r="PGU18" s="540"/>
      <c r="PGV18" s="540"/>
      <c r="PGW18" s="540"/>
      <c r="PGX18" s="540"/>
      <c r="PGY18" s="540"/>
      <c r="PGZ18" s="540"/>
      <c r="PHA18" s="540"/>
      <c r="PHB18" s="540"/>
      <c r="PHC18" s="540"/>
      <c r="PHD18" s="540"/>
      <c r="PHE18" s="540"/>
      <c r="PHF18" s="540"/>
      <c r="PHG18" s="540"/>
      <c r="PHH18" s="540"/>
      <c r="PHI18" s="540"/>
      <c r="PHJ18" s="540"/>
      <c r="PHK18" s="540"/>
      <c r="PHL18" s="540"/>
      <c r="PHM18" s="540"/>
      <c r="PHN18" s="540"/>
      <c r="PHO18" s="540"/>
      <c r="PHP18" s="540"/>
      <c r="PHQ18" s="540"/>
      <c r="PHR18" s="540"/>
      <c r="PHS18" s="540"/>
      <c r="PHT18" s="540"/>
      <c r="PHU18" s="540"/>
      <c r="PHV18" s="540"/>
      <c r="PHW18" s="540"/>
      <c r="PHX18" s="540"/>
      <c r="PHY18" s="540"/>
      <c r="PHZ18" s="540"/>
      <c r="PIA18" s="540"/>
      <c r="PIB18" s="540"/>
      <c r="PIC18" s="540"/>
      <c r="PID18" s="540"/>
      <c r="PIE18" s="540"/>
      <c r="PIF18" s="540"/>
      <c r="PIG18" s="540"/>
      <c r="PIH18" s="540"/>
      <c r="PII18" s="540"/>
      <c r="PIJ18" s="540"/>
      <c r="PIK18" s="540"/>
      <c r="PIL18" s="540"/>
      <c r="PIM18" s="540"/>
      <c r="PIN18" s="540"/>
      <c r="PIO18" s="540"/>
      <c r="PIP18" s="540"/>
      <c r="PIQ18" s="540"/>
      <c r="PIR18" s="540"/>
      <c r="PIS18" s="540"/>
      <c r="PIT18" s="540"/>
      <c r="PIU18" s="540"/>
      <c r="PIV18" s="540"/>
      <c r="PIW18" s="540"/>
      <c r="PIX18" s="540"/>
      <c r="PIY18" s="540"/>
      <c r="PIZ18" s="540"/>
      <c r="PJA18" s="540"/>
      <c r="PJB18" s="540"/>
      <c r="PJC18" s="540"/>
      <c r="PJD18" s="540"/>
      <c r="PJE18" s="540"/>
      <c r="PJF18" s="540"/>
      <c r="PJG18" s="540"/>
      <c r="PJH18" s="540"/>
      <c r="PJI18" s="540"/>
      <c r="PJJ18" s="540"/>
      <c r="PJK18" s="540"/>
      <c r="PJL18" s="540"/>
      <c r="PJM18" s="540"/>
      <c r="PJN18" s="540"/>
      <c r="PJO18" s="540"/>
      <c r="PJP18" s="540"/>
      <c r="PJQ18" s="540"/>
      <c r="PJR18" s="540"/>
      <c r="PJS18" s="540"/>
      <c r="PJT18" s="540"/>
      <c r="PJU18" s="540"/>
      <c r="PJV18" s="540"/>
      <c r="PJW18" s="540"/>
      <c r="PJX18" s="540"/>
      <c r="PJY18" s="540"/>
      <c r="PJZ18" s="540"/>
      <c r="PKA18" s="540"/>
      <c r="PKB18" s="540"/>
      <c r="PKC18" s="540"/>
      <c r="PKD18" s="540"/>
      <c r="PKE18" s="540"/>
      <c r="PKF18" s="540"/>
      <c r="PKG18" s="540"/>
      <c r="PKH18" s="540"/>
      <c r="PKI18" s="540"/>
      <c r="PKJ18" s="540"/>
      <c r="PKK18" s="540"/>
      <c r="PKL18" s="540"/>
      <c r="PKM18" s="540"/>
      <c r="PKN18" s="540"/>
      <c r="PKO18" s="540"/>
      <c r="PKP18" s="540"/>
      <c r="PKQ18" s="540"/>
      <c r="PKR18" s="540"/>
      <c r="PKS18" s="540"/>
      <c r="PKT18" s="540"/>
      <c r="PKU18" s="540"/>
      <c r="PKV18" s="540"/>
      <c r="PKW18" s="540"/>
      <c r="PKX18" s="540"/>
      <c r="PKY18" s="540"/>
      <c r="PKZ18" s="540"/>
      <c r="PLA18" s="540"/>
      <c r="PLB18" s="540"/>
      <c r="PLC18" s="540"/>
      <c r="PLD18" s="540"/>
      <c r="PLE18" s="540"/>
      <c r="PLF18" s="540"/>
      <c r="PLG18" s="540"/>
      <c r="PLH18" s="540"/>
      <c r="PLI18" s="540"/>
      <c r="PLJ18" s="540"/>
      <c r="PLK18" s="540"/>
      <c r="PLL18" s="540"/>
      <c r="PLM18" s="540"/>
      <c r="PLN18" s="540"/>
      <c r="PLO18" s="540"/>
      <c r="PLP18" s="540"/>
      <c r="PLQ18" s="540"/>
      <c r="PLR18" s="540"/>
      <c r="PLS18" s="540"/>
      <c r="PLT18" s="540"/>
      <c r="PLU18" s="540"/>
      <c r="PLV18" s="540"/>
      <c r="PLW18" s="540"/>
      <c r="PLX18" s="540"/>
      <c r="PLY18" s="540"/>
      <c r="PLZ18" s="540"/>
      <c r="PMA18" s="540"/>
      <c r="PMB18" s="540"/>
      <c r="PMC18" s="540"/>
      <c r="PMD18" s="540"/>
      <c r="PME18" s="540"/>
      <c r="PMF18" s="540"/>
      <c r="PMG18" s="540"/>
      <c r="PMH18" s="540"/>
      <c r="PMI18" s="540"/>
      <c r="PMJ18" s="540"/>
      <c r="PMK18" s="540"/>
      <c r="PML18" s="540"/>
      <c r="PMM18" s="540"/>
      <c r="PMN18" s="540"/>
      <c r="PMO18" s="540"/>
      <c r="PMP18" s="540"/>
      <c r="PMQ18" s="540"/>
      <c r="PMR18" s="540"/>
      <c r="PMS18" s="540"/>
      <c r="PMT18" s="540"/>
      <c r="PMU18" s="540"/>
      <c r="PMV18" s="540"/>
      <c r="PMW18" s="540"/>
      <c r="PMX18" s="540"/>
      <c r="PMY18" s="540"/>
      <c r="PMZ18" s="540"/>
      <c r="PNA18" s="540"/>
      <c r="PNB18" s="540"/>
      <c r="PNC18" s="540"/>
      <c r="PND18" s="540"/>
      <c r="PNE18" s="540"/>
      <c r="PNF18" s="540"/>
      <c r="PNG18" s="540"/>
      <c r="PNH18" s="540"/>
      <c r="PNI18" s="540"/>
      <c r="PNJ18" s="540"/>
      <c r="PNK18" s="540"/>
      <c r="PNL18" s="540"/>
      <c r="PNM18" s="540"/>
      <c r="PNN18" s="540"/>
      <c r="PNO18" s="540"/>
      <c r="PNP18" s="540"/>
      <c r="PNQ18" s="540"/>
      <c r="PNR18" s="540"/>
      <c r="PNS18" s="540"/>
      <c r="PNT18" s="540"/>
      <c r="PNU18" s="540"/>
      <c r="PNV18" s="540"/>
      <c r="PNW18" s="540"/>
      <c r="PNX18" s="540"/>
      <c r="PNY18" s="540"/>
      <c r="PNZ18" s="540"/>
      <c r="POA18" s="540"/>
      <c r="POB18" s="540"/>
      <c r="POC18" s="540"/>
      <c r="POD18" s="540"/>
      <c r="POE18" s="540"/>
      <c r="POF18" s="540"/>
      <c r="POG18" s="540"/>
      <c r="POH18" s="540"/>
      <c r="POI18" s="540"/>
      <c r="POJ18" s="540"/>
      <c r="POK18" s="540"/>
      <c r="POL18" s="540"/>
      <c r="POM18" s="540"/>
      <c r="PON18" s="540"/>
      <c r="POO18" s="540"/>
      <c r="POP18" s="540"/>
      <c r="POQ18" s="540"/>
      <c r="POR18" s="540"/>
      <c r="POS18" s="540"/>
      <c r="POT18" s="540"/>
      <c r="POU18" s="540"/>
      <c r="POV18" s="540"/>
      <c r="POW18" s="540"/>
      <c r="POX18" s="540"/>
      <c r="POY18" s="540"/>
      <c r="POZ18" s="540"/>
      <c r="PPA18" s="540"/>
      <c r="PPB18" s="540"/>
      <c r="PPC18" s="540"/>
      <c r="PPD18" s="540"/>
      <c r="PPE18" s="540"/>
      <c r="PPF18" s="540"/>
      <c r="PPG18" s="540"/>
      <c r="PPH18" s="540"/>
      <c r="PPI18" s="540"/>
      <c r="PPJ18" s="540"/>
      <c r="PPK18" s="540"/>
      <c r="PPL18" s="540"/>
      <c r="PPM18" s="540"/>
      <c r="PPN18" s="540"/>
      <c r="PPO18" s="540"/>
      <c r="PPP18" s="540"/>
      <c r="PPQ18" s="540"/>
      <c r="PPR18" s="540"/>
      <c r="PPS18" s="540"/>
      <c r="PPT18" s="540"/>
      <c r="PPU18" s="540"/>
      <c r="PPV18" s="540"/>
      <c r="PPW18" s="540"/>
      <c r="PPX18" s="540"/>
      <c r="PPY18" s="540"/>
      <c r="PPZ18" s="540"/>
      <c r="PQA18" s="540"/>
      <c r="PQB18" s="540"/>
      <c r="PQC18" s="540"/>
      <c r="PQD18" s="540"/>
      <c r="PQE18" s="540"/>
      <c r="PQF18" s="540"/>
      <c r="PQG18" s="540"/>
      <c r="PQH18" s="540"/>
      <c r="PQI18" s="540"/>
      <c r="PQJ18" s="540"/>
      <c r="PQK18" s="540"/>
      <c r="PQL18" s="540"/>
      <c r="PQM18" s="540"/>
      <c r="PQN18" s="540"/>
      <c r="PQO18" s="540"/>
      <c r="PQP18" s="540"/>
      <c r="PQQ18" s="540"/>
      <c r="PQR18" s="540"/>
      <c r="PQS18" s="540"/>
      <c r="PQT18" s="540"/>
      <c r="PQU18" s="540"/>
      <c r="PQV18" s="540"/>
      <c r="PQW18" s="540"/>
      <c r="PQX18" s="540"/>
      <c r="PQY18" s="540"/>
      <c r="PQZ18" s="540"/>
      <c r="PRA18" s="540"/>
      <c r="PRB18" s="540"/>
      <c r="PRC18" s="540"/>
      <c r="PRD18" s="540"/>
      <c r="PRE18" s="540"/>
      <c r="PRF18" s="540"/>
      <c r="PRG18" s="540"/>
      <c r="PRH18" s="540"/>
      <c r="PRI18" s="540"/>
      <c r="PRJ18" s="540"/>
      <c r="PRK18" s="540"/>
      <c r="PRL18" s="540"/>
      <c r="PRM18" s="540"/>
      <c r="PRN18" s="540"/>
      <c r="PRO18" s="540"/>
      <c r="PRP18" s="540"/>
      <c r="PRQ18" s="540"/>
      <c r="PRR18" s="540"/>
      <c r="PRS18" s="540"/>
      <c r="PRT18" s="540"/>
      <c r="PRU18" s="540"/>
      <c r="PRV18" s="540"/>
      <c r="PRW18" s="540"/>
      <c r="PRX18" s="540"/>
      <c r="PRY18" s="540"/>
      <c r="PRZ18" s="540"/>
      <c r="PSA18" s="540"/>
      <c r="PSB18" s="540"/>
      <c r="PSC18" s="540"/>
      <c r="PSD18" s="540"/>
      <c r="PSE18" s="540"/>
      <c r="PSF18" s="540"/>
      <c r="PSG18" s="540"/>
      <c r="PSH18" s="540"/>
      <c r="PSI18" s="540"/>
      <c r="PSJ18" s="540"/>
      <c r="PSK18" s="540"/>
      <c r="PSL18" s="540"/>
      <c r="PSM18" s="540"/>
      <c r="PSN18" s="540"/>
      <c r="PSO18" s="540"/>
      <c r="PSP18" s="540"/>
      <c r="PSQ18" s="540"/>
      <c r="PSR18" s="540"/>
      <c r="PSS18" s="540"/>
      <c r="PST18" s="540"/>
      <c r="PSU18" s="540"/>
      <c r="PSV18" s="540"/>
      <c r="PSW18" s="540"/>
      <c r="PSX18" s="540"/>
      <c r="PSY18" s="540"/>
      <c r="PSZ18" s="540"/>
      <c r="PTA18" s="540"/>
      <c r="PTB18" s="540"/>
      <c r="PTC18" s="540"/>
      <c r="PTD18" s="540"/>
      <c r="PTE18" s="540"/>
      <c r="PTF18" s="540"/>
      <c r="PTG18" s="540"/>
      <c r="PTH18" s="540"/>
      <c r="PTI18" s="540"/>
      <c r="PTJ18" s="540"/>
      <c r="PTK18" s="540"/>
      <c r="PTL18" s="540"/>
      <c r="PTM18" s="540"/>
      <c r="PTN18" s="540"/>
      <c r="PTO18" s="540"/>
      <c r="PTP18" s="540"/>
      <c r="PTQ18" s="540"/>
      <c r="PTR18" s="540"/>
      <c r="PTS18" s="540"/>
      <c r="PTT18" s="540"/>
      <c r="PTU18" s="540"/>
      <c r="PTV18" s="540"/>
      <c r="PTW18" s="540"/>
      <c r="PTX18" s="540"/>
      <c r="PTY18" s="540"/>
      <c r="PTZ18" s="540"/>
      <c r="PUA18" s="540"/>
      <c r="PUB18" s="540"/>
      <c r="PUC18" s="540"/>
      <c r="PUD18" s="540"/>
      <c r="PUE18" s="540"/>
      <c r="PUF18" s="540"/>
      <c r="PUG18" s="540"/>
      <c r="PUH18" s="540"/>
      <c r="PUI18" s="540"/>
      <c r="PUJ18" s="540"/>
      <c r="PUK18" s="540"/>
      <c r="PUL18" s="540"/>
      <c r="PUM18" s="540"/>
      <c r="PUN18" s="540"/>
      <c r="PUO18" s="540"/>
      <c r="PUP18" s="540"/>
      <c r="PUQ18" s="540"/>
      <c r="PUR18" s="540"/>
      <c r="PUS18" s="540"/>
      <c r="PUT18" s="540"/>
      <c r="PUU18" s="540"/>
      <c r="PUV18" s="540"/>
      <c r="PUW18" s="540"/>
      <c r="PUX18" s="540"/>
      <c r="PUY18" s="540"/>
      <c r="PUZ18" s="540"/>
      <c r="PVA18" s="540"/>
      <c r="PVB18" s="540"/>
      <c r="PVC18" s="540"/>
      <c r="PVD18" s="540"/>
      <c r="PVE18" s="540"/>
      <c r="PVF18" s="540"/>
      <c r="PVG18" s="540"/>
      <c r="PVH18" s="540"/>
      <c r="PVI18" s="540"/>
      <c r="PVJ18" s="540"/>
      <c r="PVK18" s="540"/>
      <c r="PVL18" s="540"/>
      <c r="PVM18" s="540"/>
      <c r="PVN18" s="540"/>
      <c r="PVO18" s="540"/>
      <c r="PVP18" s="540"/>
      <c r="PVQ18" s="540"/>
      <c r="PVR18" s="540"/>
      <c r="PVS18" s="540"/>
      <c r="PVT18" s="540"/>
      <c r="PVU18" s="540"/>
      <c r="PVV18" s="540"/>
      <c r="PVW18" s="540"/>
      <c r="PVX18" s="540"/>
      <c r="PVY18" s="540"/>
      <c r="PVZ18" s="540"/>
      <c r="PWA18" s="540"/>
      <c r="PWB18" s="540"/>
      <c r="PWC18" s="540"/>
      <c r="PWD18" s="540"/>
      <c r="PWE18" s="540"/>
      <c r="PWF18" s="540"/>
      <c r="PWG18" s="540"/>
      <c r="PWH18" s="540"/>
      <c r="PWI18" s="540"/>
      <c r="PWJ18" s="540"/>
      <c r="PWK18" s="540"/>
      <c r="PWL18" s="540"/>
      <c r="PWM18" s="540"/>
      <c r="PWN18" s="540"/>
      <c r="PWO18" s="540"/>
      <c r="PWP18" s="540"/>
      <c r="PWQ18" s="540"/>
      <c r="PWR18" s="540"/>
      <c r="PWS18" s="540"/>
      <c r="PWT18" s="540"/>
      <c r="PWU18" s="540"/>
      <c r="PWV18" s="540"/>
      <c r="PWW18" s="540"/>
      <c r="PWX18" s="540"/>
      <c r="PWY18" s="540"/>
      <c r="PWZ18" s="540"/>
      <c r="PXA18" s="540"/>
      <c r="PXB18" s="540"/>
      <c r="PXC18" s="540"/>
      <c r="PXD18" s="540"/>
      <c r="PXE18" s="540"/>
      <c r="PXF18" s="540"/>
      <c r="PXG18" s="540"/>
      <c r="PXH18" s="540"/>
      <c r="PXI18" s="540"/>
      <c r="PXJ18" s="540"/>
      <c r="PXK18" s="540"/>
      <c r="PXL18" s="540"/>
      <c r="PXM18" s="540"/>
      <c r="PXN18" s="540"/>
      <c r="PXO18" s="540"/>
      <c r="PXP18" s="540"/>
      <c r="PXQ18" s="540"/>
      <c r="PXR18" s="540"/>
      <c r="PXS18" s="540"/>
      <c r="PXT18" s="540"/>
      <c r="PXU18" s="540"/>
      <c r="PXV18" s="540"/>
      <c r="PXW18" s="540"/>
      <c r="PXX18" s="540"/>
      <c r="PXY18" s="540"/>
      <c r="PXZ18" s="540"/>
      <c r="PYA18" s="540"/>
      <c r="PYB18" s="540"/>
      <c r="PYC18" s="540"/>
      <c r="PYD18" s="540"/>
      <c r="PYE18" s="540"/>
      <c r="PYF18" s="540"/>
      <c r="PYG18" s="540"/>
      <c r="PYH18" s="540"/>
      <c r="PYI18" s="540"/>
      <c r="PYJ18" s="540"/>
      <c r="PYK18" s="540"/>
      <c r="PYL18" s="540"/>
      <c r="PYM18" s="540"/>
      <c r="PYN18" s="540"/>
      <c r="PYO18" s="540"/>
      <c r="PYP18" s="540"/>
      <c r="PYQ18" s="540"/>
      <c r="PYR18" s="540"/>
      <c r="PYS18" s="540"/>
      <c r="PYT18" s="540"/>
      <c r="PYU18" s="540"/>
      <c r="PYV18" s="540"/>
      <c r="PYW18" s="540"/>
      <c r="PYX18" s="540"/>
      <c r="PYY18" s="540"/>
      <c r="PYZ18" s="540"/>
      <c r="PZA18" s="540"/>
      <c r="PZB18" s="540"/>
      <c r="PZC18" s="540"/>
      <c r="PZD18" s="540"/>
      <c r="PZE18" s="540"/>
      <c r="PZF18" s="540"/>
      <c r="PZG18" s="540"/>
      <c r="PZH18" s="540"/>
      <c r="PZI18" s="540"/>
      <c r="PZJ18" s="540"/>
      <c r="PZK18" s="540"/>
      <c r="PZL18" s="540"/>
      <c r="PZM18" s="540"/>
      <c r="PZN18" s="540"/>
      <c r="PZO18" s="540"/>
      <c r="PZP18" s="540"/>
      <c r="PZQ18" s="540"/>
      <c r="PZR18" s="540"/>
      <c r="PZS18" s="540"/>
      <c r="PZT18" s="540"/>
      <c r="PZU18" s="540"/>
      <c r="PZV18" s="540"/>
      <c r="PZW18" s="540"/>
      <c r="PZX18" s="540"/>
      <c r="PZY18" s="540"/>
      <c r="PZZ18" s="540"/>
      <c r="QAA18" s="540"/>
      <c r="QAB18" s="540"/>
      <c r="QAC18" s="540"/>
      <c r="QAD18" s="540"/>
      <c r="QAE18" s="540"/>
      <c r="QAF18" s="540"/>
      <c r="QAG18" s="540"/>
      <c r="QAH18" s="540"/>
      <c r="QAI18" s="540"/>
      <c r="QAJ18" s="540"/>
      <c r="QAK18" s="540"/>
      <c r="QAL18" s="540"/>
      <c r="QAM18" s="540"/>
      <c r="QAN18" s="540"/>
      <c r="QAO18" s="540"/>
      <c r="QAP18" s="540"/>
      <c r="QAQ18" s="540"/>
      <c r="QAR18" s="540"/>
      <c r="QAS18" s="540"/>
      <c r="QAT18" s="540"/>
      <c r="QAU18" s="540"/>
      <c r="QAV18" s="540"/>
      <c r="QAW18" s="540"/>
      <c r="QAX18" s="540"/>
      <c r="QAY18" s="540"/>
      <c r="QAZ18" s="540"/>
      <c r="QBA18" s="540"/>
      <c r="QBB18" s="540"/>
      <c r="QBC18" s="540"/>
      <c r="QBD18" s="540"/>
      <c r="QBE18" s="540"/>
      <c r="QBF18" s="540"/>
      <c r="QBG18" s="540"/>
      <c r="QBH18" s="540"/>
      <c r="QBI18" s="540"/>
      <c r="QBJ18" s="540"/>
      <c r="QBK18" s="540"/>
      <c r="QBL18" s="540"/>
      <c r="QBM18" s="540"/>
      <c r="QBN18" s="540"/>
      <c r="QBO18" s="540"/>
      <c r="QBP18" s="540"/>
      <c r="QBQ18" s="540"/>
      <c r="QBR18" s="540"/>
      <c r="QBS18" s="540"/>
      <c r="QBT18" s="540"/>
      <c r="QBU18" s="540"/>
      <c r="QBV18" s="540"/>
      <c r="QBW18" s="540"/>
      <c r="QBX18" s="540"/>
      <c r="QBY18" s="540"/>
      <c r="QBZ18" s="540"/>
      <c r="QCA18" s="540"/>
      <c r="QCB18" s="540"/>
      <c r="QCC18" s="540"/>
      <c r="QCD18" s="540"/>
      <c r="QCE18" s="540"/>
      <c r="QCF18" s="540"/>
      <c r="QCG18" s="540"/>
      <c r="QCH18" s="540"/>
      <c r="QCI18" s="540"/>
      <c r="QCJ18" s="540"/>
      <c r="QCK18" s="540"/>
      <c r="QCL18" s="540"/>
      <c r="QCM18" s="540"/>
      <c r="QCN18" s="540"/>
      <c r="QCO18" s="540"/>
      <c r="QCP18" s="540"/>
      <c r="QCQ18" s="540"/>
      <c r="QCR18" s="540"/>
      <c r="QCS18" s="540"/>
      <c r="QCT18" s="540"/>
      <c r="QCU18" s="540"/>
      <c r="QCV18" s="540"/>
      <c r="QCW18" s="540"/>
      <c r="QCX18" s="540"/>
      <c r="QCY18" s="540"/>
      <c r="QCZ18" s="540"/>
      <c r="QDA18" s="540"/>
      <c r="QDB18" s="540"/>
      <c r="QDC18" s="540"/>
      <c r="QDD18" s="540"/>
      <c r="QDE18" s="540"/>
      <c r="QDF18" s="540"/>
      <c r="QDG18" s="540"/>
      <c r="QDH18" s="540"/>
      <c r="QDI18" s="540"/>
      <c r="QDJ18" s="540"/>
      <c r="QDK18" s="540"/>
      <c r="QDL18" s="540"/>
      <c r="QDM18" s="540"/>
      <c r="QDN18" s="540"/>
      <c r="QDO18" s="540"/>
      <c r="QDP18" s="540"/>
      <c r="QDQ18" s="540"/>
      <c r="QDR18" s="540"/>
      <c r="QDS18" s="540"/>
      <c r="QDT18" s="540"/>
      <c r="QDU18" s="540"/>
      <c r="QDV18" s="540"/>
      <c r="QDW18" s="540"/>
      <c r="QDX18" s="540"/>
      <c r="QDY18" s="540"/>
      <c r="QDZ18" s="540"/>
      <c r="QEA18" s="540"/>
      <c r="QEB18" s="540"/>
      <c r="QEC18" s="540"/>
      <c r="QED18" s="540"/>
      <c r="QEE18" s="540"/>
      <c r="QEF18" s="540"/>
      <c r="QEG18" s="540"/>
      <c r="QEH18" s="540"/>
      <c r="QEI18" s="540"/>
      <c r="QEJ18" s="540"/>
      <c r="QEK18" s="540"/>
      <c r="QEL18" s="540"/>
      <c r="QEM18" s="540"/>
      <c r="QEN18" s="540"/>
      <c r="QEO18" s="540"/>
      <c r="QEP18" s="540"/>
      <c r="QEQ18" s="540"/>
      <c r="QER18" s="540"/>
      <c r="QES18" s="540"/>
      <c r="QET18" s="540"/>
      <c r="QEU18" s="540"/>
      <c r="QEV18" s="540"/>
      <c r="QEW18" s="540"/>
      <c r="QEX18" s="540"/>
      <c r="QEY18" s="540"/>
      <c r="QEZ18" s="540"/>
      <c r="QFA18" s="540"/>
      <c r="QFB18" s="540"/>
      <c r="QFC18" s="540"/>
      <c r="QFD18" s="540"/>
      <c r="QFE18" s="540"/>
      <c r="QFF18" s="540"/>
      <c r="QFG18" s="540"/>
      <c r="QFH18" s="540"/>
      <c r="QFI18" s="540"/>
      <c r="QFJ18" s="540"/>
      <c r="QFK18" s="540"/>
      <c r="QFL18" s="540"/>
      <c r="QFM18" s="540"/>
      <c r="QFN18" s="540"/>
      <c r="QFO18" s="540"/>
      <c r="QFP18" s="540"/>
      <c r="QFQ18" s="540"/>
      <c r="QFR18" s="540"/>
      <c r="QFS18" s="540"/>
      <c r="QFT18" s="540"/>
      <c r="QFU18" s="540"/>
      <c r="QFV18" s="540"/>
      <c r="QFW18" s="540"/>
      <c r="QFX18" s="540"/>
      <c r="QFY18" s="540"/>
      <c r="QFZ18" s="540"/>
      <c r="QGA18" s="540"/>
      <c r="QGB18" s="540"/>
      <c r="QGC18" s="540"/>
      <c r="QGD18" s="540"/>
      <c r="QGE18" s="540"/>
      <c r="QGF18" s="540"/>
      <c r="QGG18" s="540"/>
      <c r="QGH18" s="540"/>
      <c r="QGI18" s="540"/>
      <c r="QGJ18" s="540"/>
      <c r="QGK18" s="540"/>
      <c r="QGL18" s="540"/>
      <c r="QGM18" s="540"/>
      <c r="QGN18" s="540"/>
      <c r="QGO18" s="540"/>
      <c r="QGP18" s="540"/>
      <c r="QGQ18" s="540"/>
      <c r="QGR18" s="540"/>
      <c r="QGS18" s="540"/>
      <c r="QGT18" s="540"/>
      <c r="QGU18" s="540"/>
      <c r="QGV18" s="540"/>
      <c r="QGW18" s="540"/>
      <c r="QGX18" s="540"/>
      <c r="QGY18" s="540"/>
      <c r="QGZ18" s="540"/>
      <c r="QHA18" s="540"/>
      <c r="QHB18" s="540"/>
      <c r="QHC18" s="540"/>
      <c r="QHD18" s="540"/>
      <c r="QHE18" s="540"/>
      <c r="QHF18" s="540"/>
      <c r="QHG18" s="540"/>
      <c r="QHH18" s="540"/>
      <c r="QHI18" s="540"/>
      <c r="QHJ18" s="540"/>
      <c r="QHK18" s="540"/>
      <c r="QHL18" s="540"/>
      <c r="QHM18" s="540"/>
      <c r="QHN18" s="540"/>
      <c r="QHO18" s="540"/>
      <c r="QHP18" s="540"/>
      <c r="QHQ18" s="540"/>
      <c r="QHR18" s="540"/>
      <c r="QHS18" s="540"/>
      <c r="QHT18" s="540"/>
      <c r="QHU18" s="540"/>
      <c r="QHV18" s="540"/>
      <c r="QHW18" s="540"/>
      <c r="QHX18" s="540"/>
      <c r="QHY18" s="540"/>
      <c r="QHZ18" s="540"/>
      <c r="QIA18" s="540"/>
      <c r="QIB18" s="540"/>
      <c r="QIC18" s="540"/>
      <c r="QID18" s="540"/>
      <c r="QIE18" s="540"/>
      <c r="QIF18" s="540"/>
      <c r="QIG18" s="540"/>
      <c r="QIH18" s="540"/>
      <c r="QII18" s="540"/>
      <c r="QIJ18" s="540"/>
      <c r="QIK18" s="540"/>
      <c r="QIL18" s="540"/>
      <c r="QIM18" s="540"/>
      <c r="QIN18" s="540"/>
      <c r="QIO18" s="540"/>
      <c r="QIP18" s="540"/>
      <c r="QIQ18" s="540"/>
      <c r="QIR18" s="540"/>
      <c r="QIS18" s="540"/>
      <c r="QIT18" s="540"/>
      <c r="QIU18" s="540"/>
      <c r="QIV18" s="540"/>
      <c r="QIW18" s="540"/>
      <c r="QIX18" s="540"/>
      <c r="QIY18" s="540"/>
      <c r="QIZ18" s="540"/>
      <c r="QJA18" s="540"/>
      <c r="QJB18" s="540"/>
      <c r="QJC18" s="540"/>
      <c r="QJD18" s="540"/>
      <c r="QJE18" s="540"/>
      <c r="QJF18" s="540"/>
      <c r="QJG18" s="540"/>
      <c r="QJH18" s="540"/>
      <c r="QJI18" s="540"/>
      <c r="QJJ18" s="540"/>
      <c r="QJK18" s="540"/>
      <c r="QJL18" s="540"/>
      <c r="QJM18" s="540"/>
      <c r="QJN18" s="540"/>
      <c r="QJO18" s="540"/>
      <c r="QJP18" s="540"/>
      <c r="QJQ18" s="540"/>
      <c r="QJR18" s="540"/>
      <c r="QJS18" s="540"/>
      <c r="QJT18" s="540"/>
      <c r="QJU18" s="540"/>
      <c r="QJV18" s="540"/>
      <c r="QJW18" s="540"/>
      <c r="QJX18" s="540"/>
      <c r="QJY18" s="540"/>
      <c r="QJZ18" s="540"/>
      <c r="QKA18" s="540"/>
      <c r="QKB18" s="540"/>
      <c r="QKC18" s="540"/>
      <c r="QKD18" s="540"/>
      <c r="QKE18" s="540"/>
      <c r="QKF18" s="540"/>
      <c r="QKG18" s="540"/>
      <c r="QKH18" s="540"/>
      <c r="QKI18" s="540"/>
      <c r="QKJ18" s="540"/>
      <c r="QKK18" s="540"/>
      <c r="QKL18" s="540"/>
      <c r="QKM18" s="540"/>
      <c r="QKN18" s="540"/>
      <c r="QKO18" s="540"/>
      <c r="QKP18" s="540"/>
      <c r="QKQ18" s="540"/>
      <c r="QKR18" s="540"/>
      <c r="QKS18" s="540"/>
      <c r="QKT18" s="540"/>
      <c r="QKU18" s="540"/>
      <c r="QKV18" s="540"/>
      <c r="QKW18" s="540"/>
      <c r="QKX18" s="540"/>
      <c r="QKY18" s="540"/>
      <c r="QKZ18" s="540"/>
      <c r="QLA18" s="540"/>
      <c r="QLB18" s="540"/>
      <c r="QLC18" s="540"/>
      <c r="QLD18" s="540"/>
      <c r="QLE18" s="540"/>
      <c r="QLF18" s="540"/>
      <c r="QLG18" s="540"/>
      <c r="QLH18" s="540"/>
      <c r="QLI18" s="540"/>
      <c r="QLJ18" s="540"/>
      <c r="QLK18" s="540"/>
      <c r="QLL18" s="540"/>
      <c r="QLM18" s="540"/>
      <c r="QLN18" s="540"/>
      <c r="QLO18" s="540"/>
      <c r="QLP18" s="540"/>
      <c r="QLQ18" s="540"/>
      <c r="QLR18" s="540"/>
      <c r="QLS18" s="540"/>
      <c r="QLT18" s="540"/>
      <c r="QLU18" s="540"/>
      <c r="QLV18" s="540"/>
      <c r="QLW18" s="540"/>
      <c r="QLX18" s="540"/>
      <c r="QLY18" s="540"/>
      <c r="QLZ18" s="540"/>
      <c r="QMA18" s="540"/>
      <c r="QMB18" s="540"/>
      <c r="QMC18" s="540"/>
      <c r="QMD18" s="540"/>
      <c r="QME18" s="540"/>
      <c r="QMF18" s="540"/>
      <c r="QMG18" s="540"/>
      <c r="QMH18" s="540"/>
      <c r="QMI18" s="540"/>
      <c r="QMJ18" s="540"/>
      <c r="QMK18" s="540"/>
      <c r="QML18" s="540"/>
      <c r="QMM18" s="540"/>
      <c r="QMN18" s="540"/>
      <c r="QMO18" s="540"/>
      <c r="QMP18" s="540"/>
      <c r="QMQ18" s="540"/>
      <c r="QMR18" s="540"/>
      <c r="QMS18" s="540"/>
      <c r="QMT18" s="540"/>
      <c r="QMU18" s="540"/>
      <c r="QMV18" s="540"/>
      <c r="QMW18" s="540"/>
      <c r="QMX18" s="540"/>
      <c r="QMY18" s="540"/>
      <c r="QMZ18" s="540"/>
      <c r="QNA18" s="540"/>
      <c r="QNB18" s="540"/>
      <c r="QNC18" s="540"/>
      <c r="QND18" s="540"/>
      <c r="QNE18" s="540"/>
      <c r="QNF18" s="540"/>
      <c r="QNG18" s="540"/>
      <c r="QNH18" s="540"/>
      <c r="QNI18" s="540"/>
      <c r="QNJ18" s="540"/>
      <c r="QNK18" s="540"/>
      <c r="QNL18" s="540"/>
      <c r="QNM18" s="540"/>
      <c r="QNN18" s="540"/>
      <c r="QNO18" s="540"/>
      <c r="QNP18" s="540"/>
      <c r="QNQ18" s="540"/>
      <c r="QNR18" s="540"/>
      <c r="QNS18" s="540"/>
      <c r="QNT18" s="540"/>
      <c r="QNU18" s="540"/>
      <c r="QNV18" s="540"/>
      <c r="QNW18" s="540"/>
      <c r="QNX18" s="540"/>
      <c r="QNY18" s="540"/>
      <c r="QNZ18" s="540"/>
      <c r="QOA18" s="540"/>
      <c r="QOB18" s="540"/>
      <c r="QOC18" s="540"/>
      <c r="QOD18" s="540"/>
      <c r="QOE18" s="540"/>
      <c r="QOF18" s="540"/>
      <c r="QOG18" s="540"/>
      <c r="QOH18" s="540"/>
      <c r="QOI18" s="540"/>
      <c r="QOJ18" s="540"/>
      <c r="QOK18" s="540"/>
      <c r="QOL18" s="540"/>
      <c r="QOM18" s="540"/>
      <c r="QON18" s="540"/>
      <c r="QOO18" s="540"/>
      <c r="QOP18" s="540"/>
      <c r="QOQ18" s="540"/>
      <c r="QOR18" s="540"/>
      <c r="QOS18" s="540"/>
      <c r="QOT18" s="540"/>
      <c r="QOU18" s="540"/>
      <c r="QOV18" s="540"/>
      <c r="QOW18" s="540"/>
      <c r="QOX18" s="540"/>
      <c r="QOY18" s="540"/>
      <c r="QOZ18" s="540"/>
      <c r="QPA18" s="540"/>
      <c r="QPB18" s="540"/>
      <c r="QPC18" s="540"/>
      <c r="QPD18" s="540"/>
      <c r="QPE18" s="540"/>
      <c r="QPF18" s="540"/>
      <c r="QPG18" s="540"/>
      <c r="QPH18" s="540"/>
      <c r="QPI18" s="540"/>
      <c r="QPJ18" s="540"/>
      <c r="QPK18" s="540"/>
      <c r="QPL18" s="540"/>
      <c r="QPM18" s="540"/>
      <c r="QPN18" s="540"/>
      <c r="QPO18" s="540"/>
      <c r="QPP18" s="540"/>
      <c r="QPQ18" s="540"/>
      <c r="QPR18" s="540"/>
      <c r="QPS18" s="540"/>
      <c r="QPT18" s="540"/>
      <c r="QPU18" s="540"/>
      <c r="QPV18" s="540"/>
      <c r="QPW18" s="540"/>
      <c r="QPX18" s="540"/>
      <c r="QPY18" s="540"/>
      <c r="QPZ18" s="540"/>
      <c r="QQA18" s="540"/>
      <c r="QQB18" s="540"/>
      <c r="QQC18" s="540"/>
      <c r="QQD18" s="540"/>
      <c r="QQE18" s="540"/>
      <c r="QQF18" s="540"/>
      <c r="QQG18" s="540"/>
      <c r="QQH18" s="540"/>
      <c r="QQI18" s="540"/>
      <c r="QQJ18" s="540"/>
      <c r="QQK18" s="540"/>
      <c r="QQL18" s="540"/>
      <c r="QQM18" s="540"/>
      <c r="QQN18" s="540"/>
      <c r="QQO18" s="540"/>
      <c r="QQP18" s="540"/>
      <c r="QQQ18" s="540"/>
      <c r="QQR18" s="540"/>
      <c r="QQS18" s="540"/>
      <c r="QQT18" s="540"/>
      <c r="QQU18" s="540"/>
      <c r="QQV18" s="540"/>
      <c r="QQW18" s="540"/>
      <c r="QQX18" s="540"/>
      <c r="QQY18" s="540"/>
      <c r="QQZ18" s="540"/>
      <c r="QRA18" s="540"/>
      <c r="QRB18" s="540"/>
      <c r="QRC18" s="540"/>
      <c r="QRD18" s="540"/>
      <c r="QRE18" s="540"/>
      <c r="QRF18" s="540"/>
      <c r="QRG18" s="540"/>
      <c r="QRH18" s="540"/>
      <c r="QRI18" s="540"/>
      <c r="QRJ18" s="540"/>
      <c r="QRK18" s="540"/>
      <c r="QRL18" s="540"/>
      <c r="QRM18" s="540"/>
      <c r="QRN18" s="540"/>
      <c r="QRO18" s="540"/>
      <c r="QRP18" s="540"/>
      <c r="QRQ18" s="540"/>
      <c r="QRR18" s="540"/>
      <c r="QRS18" s="540"/>
      <c r="QRT18" s="540"/>
      <c r="QRU18" s="540"/>
      <c r="QRV18" s="540"/>
      <c r="QRW18" s="540"/>
      <c r="QRX18" s="540"/>
      <c r="QRY18" s="540"/>
      <c r="QRZ18" s="540"/>
      <c r="QSA18" s="540"/>
      <c r="QSB18" s="540"/>
      <c r="QSC18" s="540"/>
      <c r="QSD18" s="540"/>
      <c r="QSE18" s="540"/>
      <c r="QSF18" s="540"/>
      <c r="QSG18" s="540"/>
      <c r="QSH18" s="540"/>
      <c r="QSI18" s="540"/>
      <c r="QSJ18" s="540"/>
      <c r="QSK18" s="540"/>
      <c r="QSL18" s="540"/>
      <c r="QSM18" s="540"/>
      <c r="QSN18" s="540"/>
      <c r="QSO18" s="540"/>
      <c r="QSP18" s="540"/>
      <c r="QSQ18" s="540"/>
      <c r="QSR18" s="540"/>
      <c r="QSS18" s="540"/>
      <c r="QST18" s="540"/>
      <c r="QSU18" s="540"/>
      <c r="QSV18" s="540"/>
      <c r="QSW18" s="540"/>
      <c r="QSX18" s="540"/>
      <c r="QSY18" s="540"/>
      <c r="QSZ18" s="540"/>
      <c r="QTA18" s="540"/>
      <c r="QTB18" s="540"/>
      <c r="QTC18" s="540"/>
      <c r="QTD18" s="540"/>
      <c r="QTE18" s="540"/>
      <c r="QTF18" s="540"/>
      <c r="QTG18" s="540"/>
      <c r="QTH18" s="540"/>
      <c r="QTI18" s="540"/>
      <c r="QTJ18" s="540"/>
      <c r="QTK18" s="540"/>
      <c r="QTL18" s="540"/>
      <c r="QTM18" s="540"/>
      <c r="QTN18" s="540"/>
      <c r="QTO18" s="540"/>
      <c r="QTP18" s="540"/>
      <c r="QTQ18" s="540"/>
      <c r="QTR18" s="540"/>
      <c r="QTS18" s="540"/>
      <c r="QTT18" s="540"/>
      <c r="QTU18" s="540"/>
      <c r="QTV18" s="540"/>
      <c r="QTW18" s="540"/>
      <c r="QTX18" s="540"/>
      <c r="QTY18" s="540"/>
      <c r="QTZ18" s="540"/>
      <c r="QUA18" s="540"/>
      <c r="QUB18" s="540"/>
      <c r="QUC18" s="540"/>
      <c r="QUD18" s="540"/>
      <c r="QUE18" s="540"/>
      <c r="QUF18" s="540"/>
      <c r="QUG18" s="540"/>
      <c r="QUH18" s="540"/>
      <c r="QUI18" s="540"/>
      <c r="QUJ18" s="540"/>
      <c r="QUK18" s="540"/>
      <c r="QUL18" s="540"/>
      <c r="QUM18" s="540"/>
      <c r="QUN18" s="540"/>
      <c r="QUO18" s="540"/>
      <c r="QUP18" s="540"/>
      <c r="QUQ18" s="540"/>
      <c r="QUR18" s="540"/>
      <c r="QUS18" s="540"/>
      <c r="QUT18" s="540"/>
      <c r="QUU18" s="540"/>
      <c r="QUV18" s="540"/>
      <c r="QUW18" s="540"/>
      <c r="QUX18" s="540"/>
      <c r="QUY18" s="540"/>
      <c r="QUZ18" s="540"/>
      <c r="QVA18" s="540"/>
      <c r="QVB18" s="540"/>
      <c r="QVC18" s="540"/>
      <c r="QVD18" s="540"/>
      <c r="QVE18" s="540"/>
      <c r="QVF18" s="540"/>
      <c r="QVG18" s="540"/>
      <c r="QVH18" s="540"/>
      <c r="QVI18" s="540"/>
      <c r="QVJ18" s="540"/>
      <c r="QVK18" s="540"/>
      <c r="QVL18" s="540"/>
      <c r="QVM18" s="540"/>
      <c r="QVN18" s="540"/>
      <c r="QVO18" s="540"/>
      <c r="QVP18" s="540"/>
      <c r="QVQ18" s="540"/>
      <c r="QVR18" s="540"/>
      <c r="QVS18" s="540"/>
      <c r="QVT18" s="540"/>
      <c r="QVU18" s="540"/>
      <c r="QVV18" s="540"/>
      <c r="QVW18" s="540"/>
      <c r="QVX18" s="540"/>
      <c r="QVY18" s="540"/>
      <c r="QVZ18" s="540"/>
      <c r="QWA18" s="540"/>
      <c r="QWB18" s="540"/>
      <c r="QWC18" s="540"/>
      <c r="QWD18" s="540"/>
      <c r="QWE18" s="540"/>
      <c r="QWF18" s="540"/>
      <c r="QWG18" s="540"/>
      <c r="QWH18" s="540"/>
      <c r="QWI18" s="540"/>
      <c r="QWJ18" s="540"/>
      <c r="QWK18" s="540"/>
      <c r="QWL18" s="540"/>
      <c r="QWM18" s="540"/>
      <c r="QWN18" s="540"/>
      <c r="QWO18" s="540"/>
      <c r="QWP18" s="540"/>
      <c r="QWQ18" s="540"/>
      <c r="QWR18" s="540"/>
      <c r="QWS18" s="540"/>
      <c r="QWT18" s="540"/>
      <c r="QWU18" s="540"/>
      <c r="QWV18" s="540"/>
      <c r="QWW18" s="540"/>
      <c r="QWX18" s="540"/>
      <c r="QWY18" s="540"/>
      <c r="QWZ18" s="540"/>
      <c r="QXA18" s="540"/>
      <c r="QXB18" s="540"/>
      <c r="QXC18" s="540"/>
      <c r="QXD18" s="540"/>
      <c r="QXE18" s="540"/>
      <c r="QXF18" s="540"/>
      <c r="QXG18" s="540"/>
      <c r="QXH18" s="540"/>
      <c r="QXI18" s="540"/>
      <c r="QXJ18" s="540"/>
      <c r="QXK18" s="540"/>
      <c r="QXL18" s="540"/>
      <c r="QXM18" s="540"/>
      <c r="QXN18" s="540"/>
      <c r="QXO18" s="540"/>
      <c r="QXP18" s="540"/>
      <c r="QXQ18" s="540"/>
      <c r="QXR18" s="540"/>
      <c r="QXS18" s="540"/>
      <c r="QXT18" s="540"/>
      <c r="QXU18" s="540"/>
      <c r="QXV18" s="540"/>
      <c r="QXW18" s="540"/>
      <c r="QXX18" s="540"/>
      <c r="QXY18" s="540"/>
      <c r="QXZ18" s="540"/>
      <c r="QYA18" s="540"/>
      <c r="QYB18" s="540"/>
      <c r="QYC18" s="540"/>
      <c r="QYD18" s="540"/>
      <c r="QYE18" s="540"/>
      <c r="QYF18" s="540"/>
      <c r="QYG18" s="540"/>
      <c r="QYH18" s="540"/>
      <c r="QYI18" s="540"/>
      <c r="QYJ18" s="540"/>
      <c r="QYK18" s="540"/>
      <c r="QYL18" s="540"/>
      <c r="QYM18" s="540"/>
      <c r="QYN18" s="540"/>
      <c r="QYO18" s="540"/>
      <c r="QYP18" s="540"/>
      <c r="QYQ18" s="540"/>
      <c r="QYR18" s="540"/>
      <c r="QYS18" s="540"/>
      <c r="QYT18" s="540"/>
      <c r="QYU18" s="540"/>
      <c r="QYV18" s="540"/>
      <c r="QYW18" s="540"/>
      <c r="QYX18" s="540"/>
      <c r="QYY18" s="540"/>
      <c r="QYZ18" s="540"/>
      <c r="QZA18" s="540"/>
      <c r="QZB18" s="540"/>
      <c r="QZC18" s="540"/>
      <c r="QZD18" s="540"/>
      <c r="QZE18" s="540"/>
      <c r="QZF18" s="540"/>
      <c r="QZG18" s="540"/>
      <c r="QZH18" s="540"/>
      <c r="QZI18" s="540"/>
      <c r="QZJ18" s="540"/>
      <c r="QZK18" s="540"/>
      <c r="QZL18" s="540"/>
      <c r="QZM18" s="540"/>
      <c r="QZN18" s="540"/>
      <c r="QZO18" s="540"/>
      <c r="QZP18" s="540"/>
      <c r="QZQ18" s="540"/>
      <c r="QZR18" s="540"/>
      <c r="QZS18" s="540"/>
      <c r="QZT18" s="540"/>
      <c r="QZU18" s="540"/>
      <c r="QZV18" s="540"/>
      <c r="QZW18" s="540"/>
      <c r="QZX18" s="540"/>
      <c r="QZY18" s="540"/>
      <c r="QZZ18" s="540"/>
      <c r="RAA18" s="540"/>
      <c r="RAB18" s="540"/>
      <c r="RAC18" s="540"/>
      <c r="RAD18" s="540"/>
      <c r="RAE18" s="540"/>
      <c r="RAF18" s="540"/>
      <c r="RAG18" s="540"/>
      <c r="RAH18" s="540"/>
      <c r="RAI18" s="540"/>
      <c r="RAJ18" s="540"/>
      <c r="RAK18" s="540"/>
      <c r="RAL18" s="540"/>
      <c r="RAM18" s="540"/>
      <c r="RAN18" s="540"/>
      <c r="RAO18" s="540"/>
      <c r="RAP18" s="540"/>
      <c r="RAQ18" s="540"/>
      <c r="RAR18" s="540"/>
      <c r="RAS18" s="540"/>
      <c r="RAT18" s="540"/>
      <c r="RAU18" s="540"/>
      <c r="RAV18" s="540"/>
      <c r="RAW18" s="540"/>
      <c r="RAX18" s="540"/>
      <c r="RAY18" s="540"/>
      <c r="RAZ18" s="540"/>
      <c r="RBA18" s="540"/>
      <c r="RBB18" s="540"/>
      <c r="RBC18" s="540"/>
      <c r="RBD18" s="540"/>
      <c r="RBE18" s="540"/>
      <c r="RBF18" s="540"/>
      <c r="RBG18" s="540"/>
      <c r="RBH18" s="540"/>
      <c r="RBI18" s="540"/>
      <c r="RBJ18" s="540"/>
      <c r="RBK18" s="540"/>
      <c r="RBL18" s="540"/>
      <c r="RBM18" s="540"/>
      <c r="RBN18" s="540"/>
      <c r="RBO18" s="540"/>
      <c r="RBP18" s="540"/>
      <c r="RBQ18" s="540"/>
      <c r="RBR18" s="540"/>
      <c r="RBS18" s="540"/>
      <c r="RBT18" s="540"/>
      <c r="RBU18" s="540"/>
      <c r="RBV18" s="540"/>
      <c r="RBW18" s="540"/>
      <c r="RBX18" s="540"/>
      <c r="RBY18" s="540"/>
      <c r="RBZ18" s="540"/>
      <c r="RCA18" s="540"/>
      <c r="RCB18" s="540"/>
      <c r="RCC18" s="540"/>
      <c r="RCD18" s="540"/>
      <c r="RCE18" s="540"/>
      <c r="RCF18" s="540"/>
      <c r="RCG18" s="540"/>
      <c r="RCH18" s="540"/>
      <c r="RCI18" s="540"/>
      <c r="RCJ18" s="540"/>
      <c r="RCK18" s="540"/>
      <c r="RCL18" s="540"/>
      <c r="RCM18" s="540"/>
      <c r="RCN18" s="540"/>
      <c r="RCO18" s="540"/>
      <c r="RCP18" s="540"/>
      <c r="RCQ18" s="540"/>
      <c r="RCR18" s="540"/>
      <c r="RCS18" s="540"/>
      <c r="RCT18" s="540"/>
      <c r="RCU18" s="540"/>
      <c r="RCV18" s="540"/>
      <c r="RCW18" s="540"/>
      <c r="RCX18" s="540"/>
      <c r="RCY18" s="540"/>
      <c r="RCZ18" s="540"/>
      <c r="RDA18" s="540"/>
      <c r="RDB18" s="540"/>
      <c r="RDC18" s="540"/>
      <c r="RDD18" s="540"/>
      <c r="RDE18" s="540"/>
      <c r="RDF18" s="540"/>
      <c r="RDG18" s="540"/>
      <c r="RDH18" s="540"/>
      <c r="RDI18" s="540"/>
      <c r="RDJ18" s="540"/>
      <c r="RDK18" s="540"/>
      <c r="RDL18" s="540"/>
      <c r="RDM18" s="540"/>
      <c r="RDN18" s="540"/>
      <c r="RDO18" s="540"/>
      <c r="RDP18" s="540"/>
      <c r="RDQ18" s="540"/>
      <c r="RDR18" s="540"/>
      <c r="RDS18" s="540"/>
      <c r="RDT18" s="540"/>
      <c r="RDU18" s="540"/>
      <c r="RDV18" s="540"/>
      <c r="RDW18" s="540"/>
      <c r="RDX18" s="540"/>
      <c r="RDY18" s="540"/>
      <c r="RDZ18" s="540"/>
      <c r="REA18" s="540"/>
      <c r="REB18" s="540"/>
      <c r="REC18" s="540"/>
      <c r="RED18" s="540"/>
      <c r="REE18" s="540"/>
      <c r="REF18" s="540"/>
      <c r="REG18" s="540"/>
      <c r="REH18" s="540"/>
      <c r="REI18" s="540"/>
      <c r="REJ18" s="540"/>
      <c r="REK18" s="540"/>
      <c r="REL18" s="540"/>
      <c r="REM18" s="540"/>
      <c r="REN18" s="540"/>
      <c r="REO18" s="540"/>
      <c r="REP18" s="540"/>
      <c r="REQ18" s="540"/>
      <c r="RER18" s="540"/>
      <c r="RES18" s="540"/>
      <c r="RET18" s="540"/>
      <c r="REU18" s="540"/>
      <c r="REV18" s="540"/>
      <c r="REW18" s="540"/>
      <c r="REX18" s="540"/>
      <c r="REY18" s="540"/>
      <c r="REZ18" s="540"/>
      <c r="RFA18" s="540"/>
      <c r="RFB18" s="540"/>
      <c r="RFC18" s="540"/>
      <c r="RFD18" s="540"/>
      <c r="RFE18" s="540"/>
      <c r="RFF18" s="540"/>
      <c r="RFG18" s="540"/>
      <c r="RFH18" s="540"/>
      <c r="RFI18" s="540"/>
      <c r="RFJ18" s="540"/>
      <c r="RFK18" s="540"/>
      <c r="RFL18" s="540"/>
      <c r="RFM18" s="540"/>
      <c r="RFN18" s="540"/>
      <c r="RFO18" s="540"/>
      <c r="RFP18" s="540"/>
      <c r="RFQ18" s="540"/>
      <c r="RFR18" s="540"/>
      <c r="RFS18" s="540"/>
      <c r="RFT18" s="540"/>
      <c r="RFU18" s="540"/>
      <c r="RFV18" s="540"/>
      <c r="RFW18" s="540"/>
      <c r="RFX18" s="540"/>
      <c r="RFY18" s="540"/>
      <c r="RFZ18" s="540"/>
      <c r="RGA18" s="540"/>
      <c r="RGB18" s="540"/>
      <c r="RGC18" s="540"/>
      <c r="RGD18" s="540"/>
      <c r="RGE18" s="540"/>
      <c r="RGF18" s="540"/>
      <c r="RGG18" s="540"/>
      <c r="RGH18" s="540"/>
      <c r="RGI18" s="540"/>
      <c r="RGJ18" s="540"/>
      <c r="RGK18" s="540"/>
      <c r="RGL18" s="540"/>
      <c r="RGM18" s="540"/>
      <c r="RGN18" s="540"/>
      <c r="RGO18" s="540"/>
      <c r="RGP18" s="540"/>
      <c r="RGQ18" s="540"/>
      <c r="RGR18" s="540"/>
      <c r="RGS18" s="540"/>
      <c r="RGT18" s="540"/>
      <c r="RGU18" s="540"/>
      <c r="RGV18" s="540"/>
      <c r="RGW18" s="540"/>
      <c r="RGX18" s="540"/>
      <c r="RGY18" s="540"/>
      <c r="RGZ18" s="540"/>
      <c r="RHA18" s="540"/>
      <c r="RHB18" s="540"/>
      <c r="RHC18" s="540"/>
      <c r="RHD18" s="540"/>
      <c r="RHE18" s="540"/>
      <c r="RHF18" s="540"/>
      <c r="RHG18" s="540"/>
      <c r="RHH18" s="540"/>
      <c r="RHI18" s="540"/>
      <c r="RHJ18" s="540"/>
      <c r="RHK18" s="540"/>
      <c r="RHL18" s="540"/>
      <c r="RHM18" s="540"/>
      <c r="RHN18" s="540"/>
      <c r="RHO18" s="540"/>
      <c r="RHP18" s="540"/>
      <c r="RHQ18" s="540"/>
      <c r="RHR18" s="540"/>
      <c r="RHS18" s="540"/>
      <c r="RHT18" s="540"/>
      <c r="RHU18" s="540"/>
      <c r="RHV18" s="540"/>
      <c r="RHW18" s="540"/>
      <c r="RHX18" s="540"/>
      <c r="RHY18" s="540"/>
      <c r="RHZ18" s="540"/>
      <c r="RIA18" s="540"/>
      <c r="RIB18" s="540"/>
      <c r="RIC18" s="540"/>
      <c r="RID18" s="540"/>
      <c r="RIE18" s="540"/>
      <c r="RIF18" s="540"/>
      <c r="RIG18" s="540"/>
      <c r="RIH18" s="540"/>
      <c r="RII18" s="540"/>
      <c r="RIJ18" s="540"/>
      <c r="RIK18" s="540"/>
      <c r="RIL18" s="540"/>
      <c r="RIM18" s="540"/>
      <c r="RIN18" s="540"/>
      <c r="RIO18" s="540"/>
      <c r="RIP18" s="540"/>
      <c r="RIQ18" s="540"/>
      <c r="RIR18" s="540"/>
      <c r="RIS18" s="540"/>
      <c r="RIT18" s="540"/>
      <c r="RIU18" s="540"/>
      <c r="RIV18" s="540"/>
      <c r="RIW18" s="540"/>
      <c r="RIX18" s="540"/>
      <c r="RIY18" s="540"/>
      <c r="RIZ18" s="540"/>
      <c r="RJA18" s="540"/>
      <c r="RJB18" s="540"/>
      <c r="RJC18" s="540"/>
      <c r="RJD18" s="540"/>
      <c r="RJE18" s="540"/>
      <c r="RJF18" s="540"/>
      <c r="RJG18" s="540"/>
      <c r="RJH18" s="540"/>
      <c r="RJI18" s="540"/>
      <c r="RJJ18" s="540"/>
      <c r="RJK18" s="540"/>
      <c r="RJL18" s="540"/>
      <c r="RJM18" s="540"/>
      <c r="RJN18" s="540"/>
      <c r="RJO18" s="540"/>
      <c r="RJP18" s="540"/>
      <c r="RJQ18" s="540"/>
      <c r="RJR18" s="540"/>
      <c r="RJS18" s="540"/>
      <c r="RJT18" s="540"/>
      <c r="RJU18" s="540"/>
      <c r="RJV18" s="540"/>
      <c r="RJW18" s="540"/>
      <c r="RJX18" s="540"/>
      <c r="RJY18" s="540"/>
      <c r="RJZ18" s="540"/>
      <c r="RKA18" s="540"/>
      <c r="RKB18" s="540"/>
      <c r="RKC18" s="540"/>
      <c r="RKD18" s="540"/>
      <c r="RKE18" s="540"/>
      <c r="RKF18" s="540"/>
      <c r="RKG18" s="540"/>
      <c r="RKH18" s="540"/>
      <c r="RKI18" s="540"/>
      <c r="RKJ18" s="540"/>
      <c r="RKK18" s="540"/>
      <c r="RKL18" s="540"/>
      <c r="RKM18" s="540"/>
      <c r="RKN18" s="540"/>
      <c r="RKO18" s="540"/>
      <c r="RKP18" s="540"/>
      <c r="RKQ18" s="540"/>
      <c r="RKR18" s="540"/>
      <c r="RKS18" s="540"/>
      <c r="RKT18" s="540"/>
      <c r="RKU18" s="540"/>
      <c r="RKV18" s="540"/>
      <c r="RKW18" s="540"/>
      <c r="RKX18" s="540"/>
      <c r="RKY18" s="540"/>
      <c r="RKZ18" s="540"/>
      <c r="RLA18" s="540"/>
      <c r="RLB18" s="540"/>
      <c r="RLC18" s="540"/>
      <c r="RLD18" s="540"/>
      <c r="RLE18" s="540"/>
      <c r="RLF18" s="540"/>
      <c r="RLG18" s="540"/>
      <c r="RLH18" s="540"/>
      <c r="RLI18" s="540"/>
      <c r="RLJ18" s="540"/>
      <c r="RLK18" s="540"/>
      <c r="RLL18" s="540"/>
      <c r="RLM18" s="540"/>
      <c r="RLN18" s="540"/>
      <c r="RLO18" s="540"/>
      <c r="RLP18" s="540"/>
      <c r="RLQ18" s="540"/>
      <c r="RLR18" s="540"/>
      <c r="RLS18" s="540"/>
      <c r="RLT18" s="540"/>
      <c r="RLU18" s="540"/>
      <c r="RLV18" s="540"/>
      <c r="RLW18" s="540"/>
      <c r="RLX18" s="540"/>
      <c r="RLY18" s="540"/>
      <c r="RLZ18" s="540"/>
      <c r="RMA18" s="540"/>
      <c r="RMB18" s="540"/>
      <c r="RMC18" s="540"/>
      <c r="RMD18" s="540"/>
      <c r="RME18" s="540"/>
      <c r="RMF18" s="540"/>
      <c r="RMG18" s="540"/>
      <c r="RMH18" s="540"/>
      <c r="RMI18" s="540"/>
      <c r="RMJ18" s="540"/>
      <c r="RMK18" s="540"/>
      <c r="RML18" s="540"/>
      <c r="RMM18" s="540"/>
      <c r="RMN18" s="540"/>
      <c r="RMO18" s="540"/>
      <c r="RMP18" s="540"/>
      <c r="RMQ18" s="540"/>
      <c r="RMR18" s="540"/>
      <c r="RMS18" s="540"/>
      <c r="RMT18" s="540"/>
      <c r="RMU18" s="540"/>
      <c r="RMV18" s="540"/>
      <c r="RMW18" s="540"/>
      <c r="RMX18" s="540"/>
      <c r="RMY18" s="540"/>
      <c r="RMZ18" s="540"/>
      <c r="RNA18" s="540"/>
      <c r="RNB18" s="540"/>
      <c r="RNC18" s="540"/>
      <c r="RND18" s="540"/>
      <c r="RNE18" s="540"/>
      <c r="RNF18" s="540"/>
      <c r="RNG18" s="540"/>
      <c r="RNH18" s="540"/>
      <c r="RNI18" s="540"/>
      <c r="RNJ18" s="540"/>
      <c r="RNK18" s="540"/>
      <c r="RNL18" s="540"/>
      <c r="RNM18" s="540"/>
      <c r="RNN18" s="540"/>
      <c r="RNO18" s="540"/>
      <c r="RNP18" s="540"/>
      <c r="RNQ18" s="540"/>
      <c r="RNR18" s="540"/>
      <c r="RNS18" s="540"/>
      <c r="RNT18" s="540"/>
      <c r="RNU18" s="540"/>
      <c r="RNV18" s="540"/>
      <c r="RNW18" s="540"/>
      <c r="RNX18" s="540"/>
      <c r="RNY18" s="540"/>
      <c r="RNZ18" s="540"/>
      <c r="ROA18" s="540"/>
      <c r="ROB18" s="540"/>
      <c r="ROC18" s="540"/>
      <c r="ROD18" s="540"/>
      <c r="ROE18" s="540"/>
      <c r="ROF18" s="540"/>
      <c r="ROG18" s="540"/>
      <c r="ROH18" s="540"/>
      <c r="ROI18" s="540"/>
      <c r="ROJ18" s="540"/>
      <c r="ROK18" s="540"/>
      <c r="ROL18" s="540"/>
      <c r="ROM18" s="540"/>
      <c r="RON18" s="540"/>
      <c r="ROO18" s="540"/>
      <c r="ROP18" s="540"/>
      <c r="ROQ18" s="540"/>
      <c r="ROR18" s="540"/>
      <c r="ROS18" s="540"/>
      <c r="ROT18" s="540"/>
      <c r="ROU18" s="540"/>
      <c r="ROV18" s="540"/>
      <c r="ROW18" s="540"/>
      <c r="ROX18" s="540"/>
      <c r="ROY18" s="540"/>
      <c r="ROZ18" s="540"/>
      <c r="RPA18" s="540"/>
      <c r="RPB18" s="540"/>
      <c r="RPC18" s="540"/>
      <c r="RPD18" s="540"/>
      <c r="RPE18" s="540"/>
      <c r="RPF18" s="540"/>
      <c r="RPG18" s="540"/>
      <c r="RPH18" s="540"/>
      <c r="RPI18" s="540"/>
      <c r="RPJ18" s="540"/>
      <c r="RPK18" s="540"/>
      <c r="RPL18" s="540"/>
      <c r="RPM18" s="540"/>
      <c r="RPN18" s="540"/>
      <c r="RPO18" s="540"/>
      <c r="RPP18" s="540"/>
      <c r="RPQ18" s="540"/>
      <c r="RPR18" s="540"/>
      <c r="RPS18" s="540"/>
      <c r="RPT18" s="540"/>
      <c r="RPU18" s="540"/>
      <c r="RPV18" s="540"/>
      <c r="RPW18" s="540"/>
      <c r="RPX18" s="540"/>
      <c r="RPY18" s="540"/>
      <c r="RPZ18" s="540"/>
      <c r="RQA18" s="540"/>
      <c r="RQB18" s="540"/>
      <c r="RQC18" s="540"/>
      <c r="RQD18" s="540"/>
      <c r="RQE18" s="540"/>
      <c r="RQF18" s="540"/>
      <c r="RQG18" s="540"/>
      <c r="RQH18" s="540"/>
      <c r="RQI18" s="540"/>
      <c r="RQJ18" s="540"/>
      <c r="RQK18" s="540"/>
      <c r="RQL18" s="540"/>
      <c r="RQM18" s="540"/>
      <c r="RQN18" s="540"/>
      <c r="RQO18" s="540"/>
      <c r="RQP18" s="540"/>
      <c r="RQQ18" s="540"/>
      <c r="RQR18" s="540"/>
      <c r="RQS18" s="540"/>
      <c r="RQT18" s="540"/>
      <c r="RQU18" s="540"/>
      <c r="RQV18" s="540"/>
      <c r="RQW18" s="540"/>
      <c r="RQX18" s="540"/>
      <c r="RQY18" s="540"/>
      <c r="RQZ18" s="540"/>
      <c r="RRA18" s="540"/>
      <c r="RRB18" s="540"/>
      <c r="RRC18" s="540"/>
      <c r="RRD18" s="540"/>
      <c r="RRE18" s="540"/>
      <c r="RRF18" s="540"/>
      <c r="RRG18" s="540"/>
      <c r="RRH18" s="540"/>
      <c r="RRI18" s="540"/>
      <c r="RRJ18" s="540"/>
      <c r="RRK18" s="540"/>
      <c r="RRL18" s="540"/>
      <c r="RRM18" s="540"/>
      <c r="RRN18" s="540"/>
      <c r="RRO18" s="540"/>
      <c r="RRP18" s="540"/>
      <c r="RRQ18" s="540"/>
      <c r="RRR18" s="540"/>
      <c r="RRS18" s="540"/>
      <c r="RRT18" s="540"/>
      <c r="RRU18" s="540"/>
      <c r="RRV18" s="540"/>
      <c r="RRW18" s="540"/>
      <c r="RRX18" s="540"/>
      <c r="RRY18" s="540"/>
      <c r="RRZ18" s="540"/>
      <c r="RSA18" s="540"/>
      <c r="RSB18" s="540"/>
      <c r="RSC18" s="540"/>
      <c r="RSD18" s="540"/>
      <c r="RSE18" s="540"/>
      <c r="RSF18" s="540"/>
      <c r="RSG18" s="540"/>
      <c r="RSH18" s="540"/>
      <c r="RSI18" s="540"/>
      <c r="RSJ18" s="540"/>
      <c r="RSK18" s="540"/>
      <c r="RSL18" s="540"/>
      <c r="RSM18" s="540"/>
      <c r="RSN18" s="540"/>
      <c r="RSO18" s="540"/>
      <c r="RSP18" s="540"/>
      <c r="RSQ18" s="540"/>
      <c r="RSR18" s="540"/>
      <c r="RSS18" s="540"/>
      <c r="RST18" s="540"/>
      <c r="RSU18" s="540"/>
      <c r="RSV18" s="540"/>
      <c r="RSW18" s="540"/>
      <c r="RSX18" s="540"/>
      <c r="RSY18" s="540"/>
      <c r="RSZ18" s="540"/>
      <c r="RTA18" s="540"/>
      <c r="RTB18" s="540"/>
      <c r="RTC18" s="540"/>
      <c r="RTD18" s="540"/>
      <c r="RTE18" s="540"/>
      <c r="RTF18" s="540"/>
      <c r="RTG18" s="540"/>
      <c r="RTH18" s="540"/>
      <c r="RTI18" s="540"/>
      <c r="RTJ18" s="540"/>
      <c r="RTK18" s="540"/>
      <c r="RTL18" s="540"/>
      <c r="RTM18" s="540"/>
      <c r="RTN18" s="540"/>
      <c r="RTO18" s="540"/>
      <c r="RTP18" s="540"/>
      <c r="RTQ18" s="540"/>
      <c r="RTR18" s="540"/>
      <c r="RTS18" s="540"/>
      <c r="RTT18" s="540"/>
      <c r="RTU18" s="540"/>
      <c r="RTV18" s="540"/>
      <c r="RTW18" s="540"/>
      <c r="RTX18" s="540"/>
      <c r="RTY18" s="540"/>
      <c r="RTZ18" s="540"/>
      <c r="RUA18" s="540"/>
      <c r="RUB18" s="540"/>
      <c r="RUC18" s="540"/>
      <c r="RUD18" s="540"/>
      <c r="RUE18" s="540"/>
      <c r="RUF18" s="540"/>
      <c r="RUG18" s="540"/>
      <c r="RUH18" s="540"/>
      <c r="RUI18" s="540"/>
      <c r="RUJ18" s="540"/>
      <c r="RUK18" s="540"/>
      <c r="RUL18" s="540"/>
      <c r="RUM18" s="540"/>
      <c r="RUN18" s="540"/>
      <c r="RUO18" s="540"/>
      <c r="RUP18" s="540"/>
      <c r="RUQ18" s="540"/>
      <c r="RUR18" s="540"/>
      <c r="RUS18" s="540"/>
      <c r="RUT18" s="540"/>
      <c r="RUU18" s="540"/>
      <c r="RUV18" s="540"/>
      <c r="RUW18" s="540"/>
      <c r="RUX18" s="540"/>
      <c r="RUY18" s="540"/>
      <c r="RUZ18" s="540"/>
      <c r="RVA18" s="540"/>
      <c r="RVB18" s="540"/>
      <c r="RVC18" s="540"/>
      <c r="RVD18" s="540"/>
      <c r="RVE18" s="540"/>
      <c r="RVF18" s="540"/>
      <c r="RVG18" s="540"/>
      <c r="RVH18" s="540"/>
      <c r="RVI18" s="540"/>
      <c r="RVJ18" s="540"/>
      <c r="RVK18" s="540"/>
      <c r="RVL18" s="540"/>
      <c r="RVM18" s="540"/>
      <c r="RVN18" s="540"/>
      <c r="RVO18" s="540"/>
      <c r="RVP18" s="540"/>
      <c r="RVQ18" s="540"/>
      <c r="RVR18" s="540"/>
      <c r="RVS18" s="540"/>
      <c r="RVT18" s="540"/>
      <c r="RVU18" s="540"/>
      <c r="RVV18" s="540"/>
      <c r="RVW18" s="540"/>
      <c r="RVX18" s="540"/>
      <c r="RVY18" s="540"/>
      <c r="RVZ18" s="540"/>
      <c r="RWA18" s="540"/>
      <c r="RWB18" s="540"/>
      <c r="RWC18" s="540"/>
      <c r="RWD18" s="540"/>
      <c r="RWE18" s="540"/>
      <c r="RWF18" s="540"/>
      <c r="RWG18" s="540"/>
      <c r="RWH18" s="540"/>
      <c r="RWI18" s="540"/>
      <c r="RWJ18" s="540"/>
      <c r="RWK18" s="540"/>
      <c r="RWL18" s="540"/>
      <c r="RWM18" s="540"/>
      <c r="RWN18" s="540"/>
      <c r="RWO18" s="540"/>
      <c r="RWP18" s="540"/>
      <c r="RWQ18" s="540"/>
      <c r="RWR18" s="540"/>
      <c r="RWS18" s="540"/>
      <c r="RWT18" s="540"/>
      <c r="RWU18" s="540"/>
      <c r="RWV18" s="540"/>
      <c r="RWW18" s="540"/>
      <c r="RWX18" s="540"/>
      <c r="RWY18" s="540"/>
      <c r="RWZ18" s="540"/>
      <c r="RXA18" s="540"/>
      <c r="RXB18" s="540"/>
      <c r="RXC18" s="540"/>
      <c r="RXD18" s="540"/>
      <c r="RXE18" s="540"/>
      <c r="RXF18" s="540"/>
      <c r="RXG18" s="540"/>
      <c r="RXH18" s="540"/>
      <c r="RXI18" s="540"/>
      <c r="RXJ18" s="540"/>
      <c r="RXK18" s="540"/>
      <c r="RXL18" s="540"/>
      <c r="RXM18" s="540"/>
      <c r="RXN18" s="540"/>
      <c r="RXO18" s="540"/>
      <c r="RXP18" s="540"/>
      <c r="RXQ18" s="540"/>
      <c r="RXR18" s="540"/>
      <c r="RXS18" s="540"/>
      <c r="RXT18" s="540"/>
      <c r="RXU18" s="540"/>
      <c r="RXV18" s="540"/>
      <c r="RXW18" s="540"/>
      <c r="RXX18" s="540"/>
      <c r="RXY18" s="540"/>
      <c r="RXZ18" s="540"/>
      <c r="RYA18" s="540"/>
      <c r="RYB18" s="540"/>
      <c r="RYC18" s="540"/>
      <c r="RYD18" s="540"/>
      <c r="RYE18" s="540"/>
      <c r="RYF18" s="540"/>
      <c r="RYG18" s="540"/>
      <c r="RYH18" s="540"/>
      <c r="RYI18" s="540"/>
      <c r="RYJ18" s="540"/>
      <c r="RYK18" s="540"/>
      <c r="RYL18" s="540"/>
      <c r="RYM18" s="540"/>
      <c r="RYN18" s="540"/>
      <c r="RYO18" s="540"/>
      <c r="RYP18" s="540"/>
      <c r="RYQ18" s="540"/>
      <c r="RYR18" s="540"/>
      <c r="RYS18" s="540"/>
      <c r="RYT18" s="540"/>
      <c r="RYU18" s="540"/>
      <c r="RYV18" s="540"/>
      <c r="RYW18" s="540"/>
      <c r="RYX18" s="540"/>
      <c r="RYY18" s="540"/>
      <c r="RYZ18" s="540"/>
      <c r="RZA18" s="540"/>
      <c r="RZB18" s="540"/>
      <c r="RZC18" s="540"/>
      <c r="RZD18" s="540"/>
      <c r="RZE18" s="540"/>
      <c r="RZF18" s="540"/>
      <c r="RZG18" s="540"/>
      <c r="RZH18" s="540"/>
      <c r="RZI18" s="540"/>
      <c r="RZJ18" s="540"/>
      <c r="RZK18" s="540"/>
      <c r="RZL18" s="540"/>
      <c r="RZM18" s="540"/>
      <c r="RZN18" s="540"/>
      <c r="RZO18" s="540"/>
      <c r="RZP18" s="540"/>
      <c r="RZQ18" s="540"/>
      <c r="RZR18" s="540"/>
      <c r="RZS18" s="540"/>
      <c r="RZT18" s="540"/>
      <c r="RZU18" s="540"/>
      <c r="RZV18" s="540"/>
      <c r="RZW18" s="540"/>
      <c r="RZX18" s="540"/>
      <c r="RZY18" s="540"/>
      <c r="RZZ18" s="540"/>
      <c r="SAA18" s="540"/>
      <c r="SAB18" s="540"/>
      <c r="SAC18" s="540"/>
      <c r="SAD18" s="540"/>
      <c r="SAE18" s="540"/>
      <c r="SAF18" s="540"/>
      <c r="SAG18" s="540"/>
      <c r="SAH18" s="540"/>
      <c r="SAI18" s="540"/>
      <c r="SAJ18" s="540"/>
      <c r="SAK18" s="540"/>
      <c r="SAL18" s="540"/>
      <c r="SAM18" s="540"/>
      <c r="SAN18" s="540"/>
      <c r="SAO18" s="540"/>
      <c r="SAP18" s="540"/>
      <c r="SAQ18" s="540"/>
      <c r="SAR18" s="540"/>
      <c r="SAS18" s="540"/>
      <c r="SAT18" s="540"/>
      <c r="SAU18" s="540"/>
      <c r="SAV18" s="540"/>
      <c r="SAW18" s="540"/>
      <c r="SAX18" s="540"/>
      <c r="SAY18" s="540"/>
      <c r="SAZ18" s="540"/>
      <c r="SBA18" s="540"/>
      <c r="SBB18" s="540"/>
      <c r="SBC18" s="540"/>
      <c r="SBD18" s="540"/>
      <c r="SBE18" s="540"/>
      <c r="SBF18" s="540"/>
      <c r="SBG18" s="540"/>
      <c r="SBH18" s="540"/>
      <c r="SBI18" s="540"/>
      <c r="SBJ18" s="540"/>
      <c r="SBK18" s="540"/>
      <c r="SBL18" s="540"/>
      <c r="SBM18" s="540"/>
      <c r="SBN18" s="540"/>
      <c r="SBO18" s="540"/>
      <c r="SBP18" s="540"/>
      <c r="SBQ18" s="540"/>
      <c r="SBR18" s="540"/>
      <c r="SBS18" s="540"/>
      <c r="SBT18" s="540"/>
      <c r="SBU18" s="540"/>
      <c r="SBV18" s="540"/>
      <c r="SBW18" s="540"/>
      <c r="SBX18" s="540"/>
      <c r="SBY18" s="540"/>
      <c r="SBZ18" s="540"/>
      <c r="SCA18" s="540"/>
      <c r="SCB18" s="540"/>
      <c r="SCC18" s="540"/>
      <c r="SCD18" s="540"/>
      <c r="SCE18" s="540"/>
      <c r="SCF18" s="540"/>
      <c r="SCG18" s="540"/>
      <c r="SCH18" s="540"/>
      <c r="SCI18" s="540"/>
      <c r="SCJ18" s="540"/>
      <c r="SCK18" s="540"/>
      <c r="SCL18" s="540"/>
      <c r="SCM18" s="540"/>
      <c r="SCN18" s="540"/>
      <c r="SCO18" s="540"/>
      <c r="SCP18" s="540"/>
      <c r="SCQ18" s="540"/>
      <c r="SCR18" s="540"/>
      <c r="SCS18" s="540"/>
      <c r="SCT18" s="540"/>
      <c r="SCU18" s="540"/>
      <c r="SCV18" s="540"/>
      <c r="SCW18" s="540"/>
      <c r="SCX18" s="540"/>
      <c r="SCY18" s="540"/>
      <c r="SCZ18" s="540"/>
      <c r="SDA18" s="540"/>
      <c r="SDB18" s="540"/>
      <c r="SDC18" s="540"/>
      <c r="SDD18" s="540"/>
      <c r="SDE18" s="540"/>
      <c r="SDF18" s="540"/>
      <c r="SDG18" s="540"/>
      <c r="SDH18" s="540"/>
      <c r="SDI18" s="540"/>
      <c r="SDJ18" s="540"/>
      <c r="SDK18" s="540"/>
      <c r="SDL18" s="540"/>
      <c r="SDM18" s="540"/>
      <c r="SDN18" s="540"/>
      <c r="SDO18" s="540"/>
      <c r="SDP18" s="540"/>
      <c r="SDQ18" s="540"/>
      <c r="SDR18" s="540"/>
      <c r="SDS18" s="540"/>
      <c r="SDT18" s="540"/>
      <c r="SDU18" s="540"/>
      <c r="SDV18" s="540"/>
      <c r="SDW18" s="540"/>
      <c r="SDX18" s="540"/>
      <c r="SDY18" s="540"/>
      <c r="SDZ18" s="540"/>
      <c r="SEA18" s="540"/>
      <c r="SEB18" s="540"/>
      <c r="SEC18" s="540"/>
      <c r="SED18" s="540"/>
      <c r="SEE18" s="540"/>
      <c r="SEF18" s="540"/>
      <c r="SEG18" s="540"/>
      <c r="SEH18" s="540"/>
      <c r="SEI18" s="540"/>
      <c r="SEJ18" s="540"/>
      <c r="SEK18" s="540"/>
      <c r="SEL18" s="540"/>
      <c r="SEM18" s="540"/>
      <c r="SEN18" s="540"/>
      <c r="SEO18" s="540"/>
      <c r="SEP18" s="540"/>
      <c r="SEQ18" s="540"/>
      <c r="SER18" s="540"/>
      <c r="SES18" s="540"/>
      <c r="SET18" s="540"/>
      <c r="SEU18" s="540"/>
      <c r="SEV18" s="540"/>
      <c r="SEW18" s="540"/>
      <c r="SEX18" s="540"/>
      <c r="SEY18" s="540"/>
      <c r="SEZ18" s="540"/>
      <c r="SFA18" s="540"/>
      <c r="SFB18" s="540"/>
      <c r="SFC18" s="540"/>
      <c r="SFD18" s="540"/>
      <c r="SFE18" s="540"/>
      <c r="SFF18" s="540"/>
      <c r="SFG18" s="540"/>
      <c r="SFH18" s="540"/>
      <c r="SFI18" s="540"/>
      <c r="SFJ18" s="540"/>
      <c r="SFK18" s="540"/>
      <c r="SFL18" s="540"/>
      <c r="SFM18" s="540"/>
      <c r="SFN18" s="540"/>
      <c r="SFO18" s="540"/>
      <c r="SFP18" s="540"/>
      <c r="SFQ18" s="540"/>
      <c r="SFR18" s="540"/>
      <c r="SFS18" s="540"/>
      <c r="SFT18" s="540"/>
      <c r="SFU18" s="540"/>
      <c r="SFV18" s="540"/>
      <c r="SFW18" s="540"/>
      <c r="SFX18" s="540"/>
      <c r="SFY18" s="540"/>
      <c r="SFZ18" s="540"/>
      <c r="SGA18" s="540"/>
      <c r="SGB18" s="540"/>
      <c r="SGC18" s="540"/>
      <c r="SGD18" s="540"/>
      <c r="SGE18" s="540"/>
      <c r="SGF18" s="540"/>
      <c r="SGG18" s="540"/>
      <c r="SGH18" s="540"/>
      <c r="SGI18" s="540"/>
      <c r="SGJ18" s="540"/>
      <c r="SGK18" s="540"/>
      <c r="SGL18" s="540"/>
      <c r="SGM18" s="540"/>
      <c r="SGN18" s="540"/>
      <c r="SGO18" s="540"/>
      <c r="SGP18" s="540"/>
      <c r="SGQ18" s="540"/>
      <c r="SGR18" s="540"/>
      <c r="SGS18" s="540"/>
      <c r="SGT18" s="540"/>
      <c r="SGU18" s="540"/>
      <c r="SGV18" s="540"/>
      <c r="SGW18" s="540"/>
      <c r="SGX18" s="540"/>
      <c r="SGY18" s="540"/>
      <c r="SGZ18" s="540"/>
      <c r="SHA18" s="540"/>
      <c r="SHB18" s="540"/>
      <c r="SHC18" s="540"/>
      <c r="SHD18" s="540"/>
      <c r="SHE18" s="540"/>
      <c r="SHF18" s="540"/>
      <c r="SHG18" s="540"/>
      <c r="SHH18" s="540"/>
      <c r="SHI18" s="540"/>
      <c r="SHJ18" s="540"/>
      <c r="SHK18" s="540"/>
      <c r="SHL18" s="540"/>
      <c r="SHM18" s="540"/>
      <c r="SHN18" s="540"/>
      <c r="SHO18" s="540"/>
      <c r="SHP18" s="540"/>
      <c r="SHQ18" s="540"/>
      <c r="SHR18" s="540"/>
      <c r="SHS18" s="540"/>
      <c r="SHT18" s="540"/>
      <c r="SHU18" s="540"/>
      <c r="SHV18" s="540"/>
      <c r="SHW18" s="540"/>
      <c r="SHX18" s="540"/>
      <c r="SHY18" s="540"/>
      <c r="SHZ18" s="540"/>
      <c r="SIA18" s="540"/>
      <c r="SIB18" s="540"/>
      <c r="SIC18" s="540"/>
      <c r="SID18" s="540"/>
      <c r="SIE18" s="540"/>
      <c r="SIF18" s="540"/>
      <c r="SIG18" s="540"/>
      <c r="SIH18" s="540"/>
      <c r="SII18" s="540"/>
      <c r="SIJ18" s="540"/>
      <c r="SIK18" s="540"/>
      <c r="SIL18" s="540"/>
      <c r="SIM18" s="540"/>
      <c r="SIN18" s="540"/>
      <c r="SIO18" s="540"/>
      <c r="SIP18" s="540"/>
      <c r="SIQ18" s="540"/>
      <c r="SIR18" s="540"/>
      <c r="SIS18" s="540"/>
      <c r="SIT18" s="540"/>
      <c r="SIU18" s="540"/>
      <c r="SIV18" s="540"/>
      <c r="SIW18" s="540"/>
      <c r="SIX18" s="540"/>
      <c r="SIY18" s="540"/>
      <c r="SIZ18" s="540"/>
      <c r="SJA18" s="540"/>
      <c r="SJB18" s="540"/>
      <c r="SJC18" s="540"/>
      <c r="SJD18" s="540"/>
      <c r="SJE18" s="540"/>
      <c r="SJF18" s="540"/>
      <c r="SJG18" s="540"/>
      <c r="SJH18" s="540"/>
      <c r="SJI18" s="540"/>
      <c r="SJJ18" s="540"/>
      <c r="SJK18" s="540"/>
      <c r="SJL18" s="540"/>
      <c r="SJM18" s="540"/>
      <c r="SJN18" s="540"/>
      <c r="SJO18" s="540"/>
      <c r="SJP18" s="540"/>
      <c r="SJQ18" s="540"/>
      <c r="SJR18" s="540"/>
      <c r="SJS18" s="540"/>
      <c r="SJT18" s="540"/>
      <c r="SJU18" s="540"/>
      <c r="SJV18" s="540"/>
      <c r="SJW18" s="540"/>
      <c r="SJX18" s="540"/>
      <c r="SJY18" s="540"/>
      <c r="SJZ18" s="540"/>
      <c r="SKA18" s="540"/>
      <c r="SKB18" s="540"/>
      <c r="SKC18" s="540"/>
      <c r="SKD18" s="540"/>
      <c r="SKE18" s="540"/>
      <c r="SKF18" s="540"/>
      <c r="SKG18" s="540"/>
      <c r="SKH18" s="540"/>
      <c r="SKI18" s="540"/>
      <c r="SKJ18" s="540"/>
      <c r="SKK18" s="540"/>
      <c r="SKL18" s="540"/>
      <c r="SKM18" s="540"/>
      <c r="SKN18" s="540"/>
      <c r="SKO18" s="540"/>
      <c r="SKP18" s="540"/>
      <c r="SKQ18" s="540"/>
      <c r="SKR18" s="540"/>
      <c r="SKS18" s="540"/>
      <c r="SKT18" s="540"/>
      <c r="SKU18" s="540"/>
      <c r="SKV18" s="540"/>
      <c r="SKW18" s="540"/>
      <c r="SKX18" s="540"/>
      <c r="SKY18" s="540"/>
      <c r="SKZ18" s="540"/>
      <c r="SLA18" s="540"/>
      <c r="SLB18" s="540"/>
      <c r="SLC18" s="540"/>
      <c r="SLD18" s="540"/>
      <c r="SLE18" s="540"/>
      <c r="SLF18" s="540"/>
      <c r="SLG18" s="540"/>
      <c r="SLH18" s="540"/>
      <c r="SLI18" s="540"/>
      <c r="SLJ18" s="540"/>
      <c r="SLK18" s="540"/>
      <c r="SLL18" s="540"/>
      <c r="SLM18" s="540"/>
      <c r="SLN18" s="540"/>
      <c r="SLO18" s="540"/>
      <c r="SLP18" s="540"/>
      <c r="SLQ18" s="540"/>
      <c r="SLR18" s="540"/>
      <c r="SLS18" s="540"/>
      <c r="SLT18" s="540"/>
      <c r="SLU18" s="540"/>
      <c r="SLV18" s="540"/>
      <c r="SLW18" s="540"/>
      <c r="SLX18" s="540"/>
      <c r="SLY18" s="540"/>
      <c r="SLZ18" s="540"/>
      <c r="SMA18" s="540"/>
      <c r="SMB18" s="540"/>
      <c r="SMC18" s="540"/>
      <c r="SMD18" s="540"/>
      <c r="SME18" s="540"/>
      <c r="SMF18" s="540"/>
      <c r="SMG18" s="540"/>
      <c r="SMH18" s="540"/>
      <c r="SMI18" s="540"/>
      <c r="SMJ18" s="540"/>
      <c r="SMK18" s="540"/>
      <c r="SML18" s="540"/>
      <c r="SMM18" s="540"/>
      <c r="SMN18" s="540"/>
      <c r="SMO18" s="540"/>
      <c r="SMP18" s="540"/>
      <c r="SMQ18" s="540"/>
      <c r="SMR18" s="540"/>
      <c r="SMS18" s="540"/>
      <c r="SMT18" s="540"/>
      <c r="SMU18" s="540"/>
      <c r="SMV18" s="540"/>
      <c r="SMW18" s="540"/>
      <c r="SMX18" s="540"/>
      <c r="SMY18" s="540"/>
      <c r="SMZ18" s="540"/>
      <c r="SNA18" s="540"/>
      <c r="SNB18" s="540"/>
      <c r="SNC18" s="540"/>
      <c r="SND18" s="540"/>
      <c r="SNE18" s="540"/>
      <c r="SNF18" s="540"/>
      <c r="SNG18" s="540"/>
      <c r="SNH18" s="540"/>
      <c r="SNI18" s="540"/>
      <c r="SNJ18" s="540"/>
      <c r="SNK18" s="540"/>
      <c r="SNL18" s="540"/>
      <c r="SNM18" s="540"/>
      <c r="SNN18" s="540"/>
      <c r="SNO18" s="540"/>
      <c r="SNP18" s="540"/>
      <c r="SNQ18" s="540"/>
      <c r="SNR18" s="540"/>
      <c r="SNS18" s="540"/>
      <c r="SNT18" s="540"/>
      <c r="SNU18" s="540"/>
      <c r="SNV18" s="540"/>
      <c r="SNW18" s="540"/>
      <c r="SNX18" s="540"/>
      <c r="SNY18" s="540"/>
      <c r="SNZ18" s="540"/>
      <c r="SOA18" s="540"/>
      <c r="SOB18" s="540"/>
      <c r="SOC18" s="540"/>
      <c r="SOD18" s="540"/>
      <c r="SOE18" s="540"/>
      <c r="SOF18" s="540"/>
      <c r="SOG18" s="540"/>
      <c r="SOH18" s="540"/>
      <c r="SOI18" s="540"/>
      <c r="SOJ18" s="540"/>
      <c r="SOK18" s="540"/>
      <c r="SOL18" s="540"/>
      <c r="SOM18" s="540"/>
      <c r="SON18" s="540"/>
      <c r="SOO18" s="540"/>
      <c r="SOP18" s="540"/>
      <c r="SOQ18" s="540"/>
      <c r="SOR18" s="540"/>
      <c r="SOS18" s="540"/>
      <c r="SOT18" s="540"/>
      <c r="SOU18" s="540"/>
      <c r="SOV18" s="540"/>
      <c r="SOW18" s="540"/>
      <c r="SOX18" s="540"/>
      <c r="SOY18" s="540"/>
      <c r="SOZ18" s="540"/>
      <c r="SPA18" s="540"/>
      <c r="SPB18" s="540"/>
      <c r="SPC18" s="540"/>
      <c r="SPD18" s="540"/>
      <c r="SPE18" s="540"/>
      <c r="SPF18" s="540"/>
      <c r="SPG18" s="540"/>
      <c r="SPH18" s="540"/>
      <c r="SPI18" s="540"/>
      <c r="SPJ18" s="540"/>
      <c r="SPK18" s="540"/>
      <c r="SPL18" s="540"/>
      <c r="SPM18" s="540"/>
      <c r="SPN18" s="540"/>
      <c r="SPO18" s="540"/>
      <c r="SPP18" s="540"/>
      <c r="SPQ18" s="540"/>
      <c r="SPR18" s="540"/>
      <c r="SPS18" s="540"/>
      <c r="SPT18" s="540"/>
      <c r="SPU18" s="540"/>
      <c r="SPV18" s="540"/>
      <c r="SPW18" s="540"/>
      <c r="SPX18" s="540"/>
      <c r="SPY18" s="540"/>
      <c r="SPZ18" s="540"/>
      <c r="SQA18" s="540"/>
      <c r="SQB18" s="540"/>
      <c r="SQC18" s="540"/>
      <c r="SQD18" s="540"/>
      <c r="SQE18" s="540"/>
      <c r="SQF18" s="540"/>
      <c r="SQG18" s="540"/>
      <c r="SQH18" s="540"/>
      <c r="SQI18" s="540"/>
      <c r="SQJ18" s="540"/>
      <c r="SQK18" s="540"/>
      <c r="SQL18" s="540"/>
      <c r="SQM18" s="540"/>
      <c r="SQN18" s="540"/>
      <c r="SQO18" s="540"/>
      <c r="SQP18" s="540"/>
      <c r="SQQ18" s="540"/>
      <c r="SQR18" s="540"/>
      <c r="SQS18" s="540"/>
      <c r="SQT18" s="540"/>
      <c r="SQU18" s="540"/>
      <c r="SQV18" s="540"/>
      <c r="SQW18" s="540"/>
      <c r="SQX18" s="540"/>
      <c r="SQY18" s="540"/>
      <c r="SQZ18" s="540"/>
      <c r="SRA18" s="540"/>
      <c r="SRB18" s="540"/>
      <c r="SRC18" s="540"/>
      <c r="SRD18" s="540"/>
      <c r="SRE18" s="540"/>
      <c r="SRF18" s="540"/>
      <c r="SRG18" s="540"/>
      <c r="SRH18" s="540"/>
      <c r="SRI18" s="540"/>
      <c r="SRJ18" s="540"/>
      <c r="SRK18" s="540"/>
      <c r="SRL18" s="540"/>
      <c r="SRM18" s="540"/>
      <c r="SRN18" s="540"/>
      <c r="SRO18" s="540"/>
      <c r="SRP18" s="540"/>
      <c r="SRQ18" s="540"/>
      <c r="SRR18" s="540"/>
      <c r="SRS18" s="540"/>
      <c r="SRT18" s="540"/>
      <c r="SRU18" s="540"/>
      <c r="SRV18" s="540"/>
      <c r="SRW18" s="540"/>
      <c r="SRX18" s="540"/>
      <c r="SRY18" s="540"/>
      <c r="SRZ18" s="540"/>
      <c r="SSA18" s="540"/>
      <c r="SSB18" s="540"/>
      <c r="SSC18" s="540"/>
      <c r="SSD18" s="540"/>
      <c r="SSE18" s="540"/>
      <c r="SSF18" s="540"/>
      <c r="SSG18" s="540"/>
      <c r="SSH18" s="540"/>
      <c r="SSI18" s="540"/>
      <c r="SSJ18" s="540"/>
      <c r="SSK18" s="540"/>
      <c r="SSL18" s="540"/>
      <c r="SSM18" s="540"/>
      <c r="SSN18" s="540"/>
      <c r="SSO18" s="540"/>
      <c r="SSP18" s="540"/>
      <c r="SSQ18" s="540"/>
      <c r="SSR18" s="540"/>
      <c r="SSS18" s="540"/>
      <c r="SST18" s="540"/>
      <c r="SSU18" s="540"/>
      <c r="SSV18" s="540"/>
      <c r="SSW18" s="540"/>
      <c r="SSX18" s="540"/>
      <c r="SSY18" s="540"/>
      <c r="SSZ18" s="540"/>
      <c r="STA18" s="540"/>
      <c r="STB18" s="540"/>
      <c r="STC18" s="540"/>
      <c r="STD18" s="540"/>
      <c r="STE18" s="540"/>
      <c r="STF18" s="540"/>
      <c r="STG18" s="540"/>
      <c r="STH18" s="540"/>
      <c r="STI18" s="540"/>
      <c r="STJ18" s="540"/>
      <c r="STK18" s="540"/>
      <c r="STL18" s="540"/>
      <c r="STM18" s="540"/>
      <c r="STN18" s="540"/>
      <c r="STO18" s="540"/>
      <c r="STP18" s="540"/>
      <c r="STQ18" s="540"/>
      <c r="STR18" s="540"/>
      <c r="STS18" s="540"/>
      <c r="STT18" s="540"/>
      <c r="STU18" s="540"/>
      <c r="STV18" s="540"/>
      <c r="STW18" s="540"/>
      <c r="STX18" s="540"/>
      <c r="STY18" s="540"/>
      <c r="STZ18" s="540"/>
      <c r="SUA18" s="540"/>
      <c r="SUB18" s="540"/>
      <c r="SUC18" s="540"/>
      <c r="SUD18" s="540"/>
      <c r="SUE18" s="540"/>
      <c r="SUF18" s="540"/>
      <c r="SUG18" s="540"/>
      <c r="SUH18" s="540"/>
      <c r="SUI18" s="540"/>
      <c r="SUJ18" s="540"/>
      <c r="SUK18" s="540"/>
      <c r="SUL18" s="540"/>
      <c r="SUM18" s="540"/>
      <c r="SUN18" s="540"/>
      <c r="SUO18" s="540"/>
      <c r="SUP18" s="540"/>
      <c r="SUQ18" s="540"/>
      <c r="SUR18" s="540"/>
      <c r="SUS18" s="540"/>
      <c r="SUT18" s="540"/>
      <c r="SUU18" s="540"/>
      <c r="SUV18" s="540"/>
      <c r="SUW18" s="540"/>
      <c r="SUX18" s="540"/>
      <c r="SUY18" s="540"/>
      <c r="SUZ18" s="540"/>
      <c r="SVA18" s="540"/>
      <c r="SVB18" s="540"/>
      <c r="SVC18" s="540"/>
      <c r="SVD18" s="540"/>
      <c r="SVE18" s="540"/>
      <c r="SVF18" s="540"/>
      <c r="SVG18" s="540"/>
      <c r="SVH18" s="540"/>
      <c r="SVI18" s="540"/>
      <c r="SVJ18" s="540"/>
      <c r="SVK18" s="540"/>
      <c r="SVL18" s="540"/>
      <c r="SVM18" s="540"/>
      <c r="SVN18" s="540"/>
      <c r="SVO18" s="540"/>
      <c r="SVP18" s="540"/>
      <c r="SVQ18" s="540"/>
      <c r="SVR18" s="540"/>
      <c r="SVS18" s="540"/>
      <c r="SVT18" s="540"/>
      <c r="SVU18" s="540"/>
      <c r="SVV18" s="540"/>
      <c r="SVW18" s="540"/>
      <c r="SVX18" s="540"/>
      <c r="SVY18" s="540"/>
      <c r="SVZ18" s="540"/>
      <c r="SWA18" s="540"/>
      <c r="SWB18" s="540"/>
      <c r="SWC18" s="540"/>
      <c r="SWD18" s="540"/>
      <c r="SWE18" s="540"/>
      <c r="SWF18" s="540"/>
      <c r="SWG18" s="540"/>
      <c r="SWH18" s="540"/>
      <c r="SWI18" s="540"/>
      <c r="SWJ18" s="540"/>
      <c r="SWK18" s="540"/>
      <c r="SWL18" s="540"/>
      <c r="SWM18" s="540"/>
      <c r="SWN18" s="540"/>
      <c r="SWO18" s="540"/>
      <c r="SWP18" s="540"/>
      <c r="SWQ18" s="540"/>
      <c r="SWR18" s="540"/>
      <c r="SWS18" s="540"/>
      <c r="SWT18" s="540"/>
      <c r="SWU18" s="540"/>
      <c r="SWV18" s="540"/>
      <c r="SWW18" s="540"/>
      <c r="SWX18" s="540"/>
      <c r="SWY18" s="540"/>
      <c r="SWZ18" s="540"/>
      <c r="SXA18" s="540"/>
      <c r="SXB18" s="540"/>
      <c r="SXC18" s="540"/>
      <c r="SXD18" s="540"/>
      <c r="SXE18" s="540"/>
      <c r="SXF18" s="540"/>
      <c r="SXG18" s="540"/>
      <c r="SXH18" s="540"/>
      <c r="SXI18" s="540"/>
      <c r="SXJ18" s="540"/>
      <c r="SXK18" s="540"/>
      <c r="SXL18" s="540"/>
      <c r="SXM18" s="540"/>
      <c r="SXN18" s="540"/>
      <c r="SXO18" s="540"/>
      <c r="SXP18" s="540"/>
      <c r="SXQ18" s="540"/>
      <c r="SXR18" s="540"/>
      <c r="SXS18" s="540"/>
      <c r="SXT18" s="540"/>
      <c r="SXU18" s="540"/>
      <c r="SXV18" s="540"/>
      <c r="SXW18" s="540"/>
      <c r="SXX18" s="540"/>
      <c r="SXY18" s="540"/>
      <c r="SXZ18" s="540"/>
      <c r="SYA18" s="540"/>
      <c r="SYB18" s="540"/>
      <c r="SYC18" s="540"/>
      <c r="SYD18" s="540"/>
      <c r="SYE18" s="540"/>
      <c r="SYF18" s="540"/>
      <c r="SYG18" s="540"/>
      <c r="SYH18" s="540"/>
      <c r="SYI18" s="540"/>
      <c r="SYJ18" s="540"/>
      <c r="SYK18" s="540"/>
      <c r="SYL18" s="540"/>
      <c r="SYM18" s="540"/>
      <c r="SYN18" s="540"/>
      <c r="SYO18" s="540"/>
      <c r="SYP18" s="540"/>
      <c r="SYQ18" s="540"/>
      <c r="SYR18" s="540"/>
      <c r="SYS18" s="540"/>
      <c r="SYT18" s="540"/>
      <c r="SYU18" s="540"/>
      <c r="SYV18" s="540"/>
      <c r="SYW18" s="540"/>
      <c r="SYX18" s="540"/>
      <c r="SYY18" s="540"/>
      <c r="SYZ18" s="540"/>
      <c r="SZA18" s="540"/>
      <c r="SZB18" s="540"/>
      <c r="SZC18" s="540"/>
      <c r="SZD18" s="540"/>
      <c r="SZE18" s="540"/>
      <c r="SZF18" s="540"/>
      <c r="SZG18" s="540"/>
      <c r="SZH18" s="540"/>
      <c r="SZI18" s="540"/>
      <c r="SZJ18" s="540"/>
      <c r="SZK18" s="540"/>
      <c r="SZL18" s="540"/>
      <c r="SZM18" s="540"/>
      <c r="SZN18" s="540"/>
      <c r="SZO18" s="540"/>
      <c r="SZP18" s="540"/>
      <c r="SZQ18" s="540"/>
      <c r="SZR18" s="540"/>
      <c r="SZS18" s="540"/>
      <c r="SZT18" s="540"/>
      <c r="SZU18" s="540"/>
      <c r="SZV18" s="540"/>
      <c r="SZW18" s="540"/>
      <c r="SZX18" s="540"/>
      <c r="SZY18" s="540"/>
      <c r="SZZ18" s="540"/>
      <c r="TAA18" s="540"/>
      <c r="TAB18" s="540"/>
      <c r="TAC18" s="540"/>
      <c r="TAD18" s="540"/>
      <c r="TAE18" s="540"/>
      <c r="TAF18" s="540"/>
      <c r="TAG18" s="540"/>
      <c r="TAH18" s="540"/>
      <c r="TAI18" s="540"/>
      <c r="TAJ18" s="540"/>
      <c r="TAK18" s="540"/>
      <c r="TAL18" s="540"/>
      <c r="TAM18" s="540"/>
      <c r="TAN18" s="540"/>
      <c r="TAO18" s="540"/>
      <c r="TAP18" s="540"/>
      <c r="TAQ18" s="540"/>
      <c r="TAR18" s="540"/>
      <c r="TAS18" s="540"/>
      <c r="TAT18" s="540"/>
      <c r="TAU18" s="540"/>
      <c r="TAV18" s="540"/>
      <c r="TAW18" s="540"/>
      <c r="TAX18" s="540"/>
      <c r="TAY18" s="540"/>
      <c r="TAZ18" s="540"/>
      <c r="TBA18" s="540"/>
      <c r="TBB18" s="540"/>
      <c r="TBC18" s="540"/>
      <c r="TBD18" s="540"/>
      <c r="TBE18" s="540"/>
      <c r="TBF18" s="540"/>
      <c r="TBG18" s="540"/>
      <c r="TBH18" s="540"/>
      <c r="TBI18" s="540"/>
      <c r="TBJ18" s="540"/>
      <c r="TBK18" s="540"/>
      <c r="TBL18" s="540"/>
      <c r="TBM18" s="540"/>
      <c r="TBN18" s="540"/>
      <c r="TBO18" s="540"/>
      <c r="TBP18" s="540"/>
      <c r="TBQ18" s="540"/>
      <c r="TBR18" s="540"/>
      <c r="TBS18" s="540"/>
      <c r="TBT18" s="540"/>
      <c r="TBU18" s="540"/>
      <c r="TBV18" s="540"/>
      <c r="TBW18" s="540"/>
      <c r="TBX18" s="540"/>
      <c r="TBY18" s="540"/>
      <c r="TBZ18" s="540"/>
      <c r="TCA18" s="540"/>
      <c r="TCB18" s="540"/>
      <c r="TCC18" s="540"/>
      <c r="TCD18" s="540"/>
      <c r="TCE18" s="540"/>
      <c r="TCF18" s="540"/>
      <c r="TCG18" s="540"/>
      <c r="TCH18" s="540"/>
      <c r="TCI18" s="540"/>
      <c r="TCJ18" s="540"/>
      <c r="TCK18" s="540"/>
      <c r="TCL18" s="540"/>
      <c r="TCM18" s="540"/>
      <c r="TCN18" s="540"/>
      <c r="TCO18" s="540"/>
      <c r="TCP18" s="540"/>
      <c r="TCQ18" s="540"/>
      <c r="TCR18" s="540"/>
      <c r="TCS18" s="540"/>
      <c r="TCT18" s="540"/>
      <c r="TCU18" s="540"/>
      <c r="TCV18" s="540"/>
      <c r="TCW18" s="540"/>
      <c r="TCX18" s="540"/>
      <c r="TCY18" s="540"/>
      <c r="TCZ18" s="540"/>
      <c r="TDA18" s="540"/>
      <c r="TDB18" s="540"/>
      <c r="TDC18" s="540"/>
      <c r="TDD18" s="540"/>
      <c r="TDE18" s="540"/>
      <c r="TDF18" s="540"/>
      <c r="TDG18" s="540"/>
      <c r="TDH18" s="540"/>
      <c r="TDI18" s="540"/>
      <c r="TDJ18" s="540"/>
      <c r="TDK18" s="540"/>
      <c r="TDL18" s="540"/>
      <c r="TDM18" s="540"/>
      <c r="TDN18" s="540"/>
      <c r="TDO18" s="540"/>
      <c r="TDP18" s="540"/>
      <c r="TDQ18" s="540"/>
      <c r="TDR18" s="540"/>
      <c r="TDS18" s="540"/>
      <c r="TDT18" s="540"/>
      <c r="TDU18" s="540"/>
      <c r="TDV18" s="540"/>
      <c r="TDW18" s="540"/>
      <c r="TDX18" s="540"/>
      <c r="TDY18" s="540"/>
      <c r="TDZ18" s="540"/>
      <c r="TEA18" s="540"/>
      <c r="TEB18" s="540"/>
      <c r="TEC18" s="540"/>
      <c r="TED18" s="540"/>
      <c r="TEE18" s="540"/>
      <c r="TEF18" s="540"/>
      <c r="TEG18" s="540"/>
      <c r="TEH18" s="540"/>
      <c r="TEI18" s="540"/>
      <c r="TEJ18" s="540"/>
      <c r="TEK18" s="540"/>
      <c r="TEL18" s="540"/>
      <c r="TEM18" s="540"/>
      <c r="TEN18" s="540"/>
      <c r="TEO18" s="540"/>
      <c r="TEP18" s="540"/>
      <c r="TEQ18" s="540"/>
      <c r="TER18" s="540"/>
      <c r="TES18" s="540"/>
      <c r="TET18" s="540"/>
      <c r="TEU18" s="540"/>
      <c r="TEV18" s="540"/>
      <c r="TEW18" s="540"/>
      <c r="TEX18" s="540"/>
      <c r="TEY18" s="540"/>
      <c r="TEZ18" s="540"/>
      <c r="TFA18" s="540"/>
      <c r="TFB18" s="540"/>
      <c r="TFC18" s="540"/>
      <c r="TFD18" s="540"/>
      <c r="TFE18" s="540"/>
      <c r="TFF18" s="540"/>
      <c r="TFG18" s="540"/>
      <c r="TFH18" s="540"/>
      <c r="TFI18" s="540"/>
      <c r="TFJ18" s="540"/>
      <c r="TFK18" s="540"/>
      <c r="TFL18" s="540"/>
      <c r="TFM18" s="540"/>
      <c r="TFN18" s="540"/>
      <c r="TFO18" s="540"/>
      <c r="TFP18" s="540"/>
      <c r="TFQ18" s="540"/>
      <c r="TFR18" s="540"/>
      <c r="TFS18" s="540"/>
      <c r="TFT18" s="540"/>
      <c r="TFU18" s="540"/>
      <c r="TFV18" s="540"/>
      <c r="TFW18" s="540"/>
      <c r="TFX18" s="540"/>
      <c r="TFY18" s="540"/>
      <c r="TFZ18" s="540"/>
      <c r="TGA18" s="540"/>
      <c r="TGB18" s="540"/>
      <c r="TGC18" s="540"/>
      <c r="TGD18" s="540"/>
      <c r="TGE18" s="540"/>
      <c r="TGF18" s="540"/>
      <c r="TGG18" s="540"/>
      <c r="TGH18" s="540"/>
      <c r="TGI18" s="540"/>
      <c r="TGJ18" s="540"/>
      <c r="TGK18" s="540"/>
      <c r="TGL18" s="540"/>
      <c r="TGM18" s="540"/>
      <c r="TGN18" s="540"/>
      <c r="TGO18" s="540"/>
      <c r="TGP18" s="540"/>
      <c r="TGQ18" s="540"/>
      <c r="TGR18" s="540"/>
      <c r="TGS18" s="540"/>
      <c r="TGT18" s="540"/>
      <c r="TGU18" s="540"/>
      <c r="TGV18" s="540"/>
      <c r="TGW18" s="540"/>
      <c r="TGX18" s="540"/>
      <c r="TGY18" s="540"/>
      <c r="TGZ18" s="540"/>
      <c r="THA18" s="540"/>
      <c r="THB18" s="540"/>
      <c r="THC18" s="540"/>
      <c r="THD18" s="540"/>
      <c r="THE18" s="540"/>
      <c r="THF18" s="540"/>
      <c r="THG18" s="540"/>
      <c r="THH18" s="540"/>
      <c r="THI18" s="540"/>
      <c r="THJ18" s="540"/>
      <c r="THK18" s="540"/>
      <c r="THL18" s="540"/>
      <c r="THM18" s="540"/>
      <c r="THN18" s="540"/>
      <c r="THO18" s="540"/>
      <c r="THP18" s="540"/>
      <c r="THQ18" s="540"/>
      <c r="THR18" s="540"/>
      <c r="THS18" s="540"/>
      <c r="THT18" s="540"/>
      <c r="THU18" s="540"/>
      <c r="THV18" s="540"/>
      <c r="THW18" s="540"/>
      <c r="THX18" s="540"/>
      <c r="THY18" s="540"/>
      <c r="THZ18" s="540"/>
      <c r="TIA18" s="540"/>
      <c r="TIB18" s="540"/>
      <c r="TIC18" s="540"/>
      <c r="TID18" s="540"/>
      <c r="TIE18" s="540"/>
      <c r="TIF18" s="540"/>
      <c r="TIG18" s="540"/>
      <c r="TIH18" s="540"/>
      <c r="TII18" s="540"/>
      <c r="TIJ18" s="540"/>
      <c r="TIK18" s="540"/>
      <c r="TIL18" s="540"/>
      <c r="TIM18" s="540"/>
      <c r="TIN18" s="540"/>
      <c r="TIO18" s="540"/>
      <c r="TIP18" s="540"/>
      <c r="TIQ18" s="540"/>
      <c r="TIR18" s="540"/>
      <c r="TIS18" s="540"/>
      <c r="TIT18" s="540"/>
      <c r="TIU18" s="540"/>
      <c r="TIV18" s="540"/>
      <c r="TIW18" s="540"/>
      <c r="TIX18" s="540"/>
      <c r="TIY18" s="540"/>
      <c r="TIZ18" s="540"/>
      <c r="TJA18" s="540"/>
      <c r="TJB18" s="540"/>
      <c r="TJC18" s="540"/>
      <c r="TJD18" s="540"/>
      <c r="TJE18" s="540"/>
      <c r="TJF18" s="540"/>
      <c r="TJG18" s="540"/>
      <c r="TJH18" s="540"/>
      <c r="TJI18" s="540"/>
      <c r="TJJ18" s="540"/>
      <c r="TJK18" s="540"/>
      <c r="TJL18" s="540"/>
      <c r="TJM18" s="540"/>
      <c r="TJN18" s="540"/>
      <c r="TJO18" s="540"/>
      <c r="TJP18" s="540"/>
      <c r="TJQ18" s="540"/>
      <c r="TJR18" s="540"/>
      <c r="TJS18" s="540"/>
      <c r="TJT18" s="540"/>
      <c r="TJU18" s="540"/>
      <c r="TJV18" s="540"/>
      <c r="TJW18" s="540"/>
      <c r="TJX18" s="540"/>
      <c r="TJY18" s="540"/>
      <c r="TJZ18" s="540"/>
      <c r="TKA18" s="540"/>
      <c r="TKB18" s="540"/>
      <c r="TKC18" s="540"/>
      <c r="TKD18" s="540"/>
      <c r="TKE18" s="540"/>
      <c r="TKF18" s="540"/>
      <c r="TKG18" s="540"/>
      <c r="TKH18" s="540"/>
      <c r="TKI18" s="540"/>
      <c r="TKJ18" s="540"/>
      <c r="TKK18" s="540"/>
      <c r="TKL18" s="540"/>
      <c r="TKM18" s="540"/>
      <c r="TKN18" s="540"/>
      <c r="TKO18" s="540"/>
      <c r="TKP18" s="540"/>
      <c r="TKQ18" s="540"/>
      <c r="TKR18" s="540"/>
      <c r="TKS18" s="540"/>
      <c r="TKT18" s="540"/>
      <c r="TKU18" s="540"/>
      <c r="TKV18" s="540"/>
      <c r="TKW18" s="540"/>
      <c r="TKX18" s="540"/>
      <c r="TKY18" s="540"/>
      <c r="TKZ18" s="540"/>
      <c r="TLA18" s="540"/>
      <c r="TLB18" s="540"/>
      <c r="TLC18" s="540"/>
      <c r="TLD18" s="540"/>
      <c r="TLE18" s="540"/>
      <c r="TLF18" s="540"/>
      <c r="TLG18" s="540"/>
      <c r="TLH18" s="540"/>
      <c r="TLI18" s="540"/>
      <c r="TLJ18" s="540"/>
      <c r="TLK18" s="540"/>
      <c r="TLL18" s="540"/>
      <c r="TLM18" s="540"/>
      <c r="TLN18" s="540"/>
      <c r="TLO18" s="540"/>
      <c r="TLP18" s="540"/>
      <c r="TLQ18" s="540"/>
      <c r="TLR18" s="540"/>
      <c r="TLS18" s="540"/>
      <c r="TLT18" s="540"/>
      <c r="TLU18" s="540"/>
      <c r="TLV18" s="540"/>
      <c r="TLW18" s="540"/>
      <c r="TLX18" s="540"/>
      <c r="TLY18" s="540"/>
      <c r="TLZ18" s="540"/>
      <c r="TMA18" s="540"/>
      <c r="TMB18" s="540"/>
      <c r="TMC18" s="540"/>
      <c r="TMD18" s="540"/>
      <c r="TME18" s="540"/>
      <c r="TMF18" s="540"/>
      <c r="TMG18" s="540"/>
      <c r="TMH18" s="540"/>
      <c r="TMI18" s="540"/>
      <c r="TMJ18" s="540"/>
      <c r="TMK18" s="540"/>
      <c r="TML18" s="540"/>
      <c r="TMM18" s="540"/>
      <c r="TMN18" s="540"/>
      <c r="TMO18" s="540"/>
      <c r="TMP18" s="540"/>
      <c r="TMQ18" s="540"/>
      <c r="TMR18" s="540"/>
      <c r="TMS18" s="540"/>
      <c r="TMT18" s="540"/>
      <c r="TMU18" s="540"/>
      <c r="TMV18" s="540"/>
      <c r="TMW18" s="540"/>
      <c r="TMX18" s="540"/>
      <c r="TMY18" s="540"/>
      <c r="TMZ18" s="540"/>
      <c r="TNA18" s="540"/>
      <c r="TNB18" s="540"/>
      <c r="TNC18" s="540"/>
      <c r="TND18" s="540"/>
      <c r="TNE18" s="540"/>
      <c r="TNF18" s="540"/>
      <c r="TNG18" s="540"/>
      <c r="TNH18" s="540"/>
      <c r="TNI18" s="540"/>
      <c r="TNJ18" s="540"/>
      <c r="TNK18" s="540"/>
      <c r="TNL18" s="540"/>
      <c r="TNM18" s="540"/>
      <c r="TNN18" s="540"/>
      <c r="TNO18" s="540"/>
      <c r="TNP18" s="540"/>
      <c r="TNQ18" s="540"/>
      <c r="TNR18" s="540"/>
      <c r="TNS18" s="540"/>
      <c r="TNT18" s="540"/>
      <c r="TNU18" s="540"/>
      <c r="TNV18" s="540"/>
      <c r="TNW18" s="540"/>
      <c r="TNX18" s="540"/>
      <c r="TNY18" s="540"/>
      <c r="TNZ18" s="540"/>
      <c r="TOA18" s="540"/>
      <c r="TOB18" s="540"/>
      <c r="TOC18" s="540"/>
      <c r="TOD18" s="540"/>
      <c r="TOE18" s="540"/>
      <c r="TOF18" s="540"/>
      <c r="TOG18" s="540"/>
      <c r="TOH18" s="540"/>
      <c r="TOI18" s="540"/>
      <c r="TOJ18" s="540"/>
      <c r="TOK18" s="540"/>
      <c r="TOL18" s="540"/>
      <c r="TOM18" s="540"/>
      <c r="TON18" s="540"/>
      <c r="TOO18" s="540"/>
      <c r="TOP18" s="540"/>
      <c r="TOQ18" s="540"/>
      <c r="TOR18" s="540"/>
      <c r="TOS18" s="540"/>
      <c r="TOT18" s="540"/>
      <c r="TOU18" s="540"/>
      <c r="TOV18" s="540"/>
      <c r="TOW18" s="540"/>
      <c r="TOX18" s="540"/>
      <c r="TOY18" s="540"/>
      <c r="TOZ18" s="540"/>
      <c r="TPA18" s="540"/>
      <c r="TPB18" s="540"/>
      <c r="TPC18" s="540"/>
      <c r="TPD18" s="540"/>
      <c r="TPE18" s="540"/>
      <c r="TPF18" s="540"/>
      <c r="TPG18" s="540"/>
      <c r="TPH18" s="540"/>
      <c r="TPI18" s="540"/>
      <c r="TPJ18" s="540"/>
      <c r="TPK18" s="540"/>
      <c r="TPL18" s="540"/>
      <c r="TPM18" s="540"/>
      <c r="TPN18" s="540"/>
      <c r="TPO18" s="540"/>
      <c r="TPP18" s="540"/>
      <c r="TPQ18" s="540"/>
      <c r="TPR18" s="540"/>
      <c r="TPS18" s="540"/>
      <c r="TPT18" s="540"/>
      <c r="TPU18" s="540"/>
      <c r="TPV18" s="540"/>
      <c r="TPW18" s="540"/>
      <c r="TPX18" s="540"/>
      <c r="TPY18" s="540"/>
      <c r="TPZ18" s="540"/>
      <c r="TQA18" s="540"/>
      <c r="TQB18" s="540"/>
      <c r="TQC18" s="540"/>
      <c r="TQD18" s="540"/>
      <c r="TQE18" s="540"/>
      <c r="TQF18" s="540"/>
      <c r="TQG18" s="540"/>
      <c r="TQH18" s="540"/>
      <c r="TQI18" s="540"/>
      <c r="TQJ18" s="540"/>
      <c r="TQK18" s="540"/>
      <c r="TQL18" s="540"/>
      <c r="TQM18" s="540"/>
      <c r="TQN18" s="540"/>
      <c r="TQO18" s="540"/>
      <c r="TQP18" s="540"/>
      <c r="TQQ18" s="540"/>
      <c r="TQR18" s="540"/>
      <c r="TQS18" s="540"/>
      <c r="TQT18" s="540"/>
      <c r="TQU18" s="540"/>
      <c r="TQV18" s="540"/>
      <c r="TQW18" s="540"/>
      <c r="TQX18" s="540"/>
      <c r="TQY18" s="540"/>
      <c r="TQZ18" s="540"/>
      <c r="TRA18" s="540"/>
      <c r="TRB18" s="540"/>
      <c r="TRC18" s="540"/>
      <c r="TRD18" s="540"/>
      <c r="TRE18" s="540"/>
      <c r="TRF18" s="540"/>
      <c r="TRG18" s="540"/>
      <c r="TRH18" s="540"/>
      <c r="TRI18" s="540"/>
      <c r="TRJ18" s="540"/>
      <c r="TRK18" s="540"/>
      <c r="TRL18" s="540"/>
      <c r="TRM18" s="540"/>
      <c r="TRN18" s="540"/>
      <c r="TRO18" s="540"/>
      <c r="TRP18" s="540"/>
      <c r="TRQ18" s="540"/>
      <c r="TRR18" s="540"/>
      <c r="TRS18" s="540"/>
      <c r="TRT18" s="540"/>
      <c r="TRU18" s="540"/>
      <c r="TRV18" s="540"/>
      <c r="TRW18" s="540"/>
      <c r="TRX18" s="540"/>
      <c r="TRY18" s="540"/>
      <c r="TRZ18" s="540"/>
      <c r="TSA18" s="540"/>
      <c r="TSB18" s="540"/>
      <c r="TSC18" s="540"/>
      <c r="TSD18" s="540"/>
      <c r="TSE18" s="540"/>
      <c r="TSF18" s="540"/>
      <c r="TSG18" s="540"/>
      <c r="TSH18" s="540"/>
      <c r="TSI18" s="540"/>
      <c r="TSJ18" s="540"/>
      <c r="TSK18" s="540"/>
      <c r="TSL18" s="540"/>
      <c r="TSM18" s="540"/>
      <c r="TSN18" s="540"/>
      <c r="TSO18" s="540"/>
      <c r="TSP18" s="540"/>
      <c r="TSQ18" s="540"/>
      <c r="TSR18" s="540"/>
      <c r="TSS18" s="540"/>
      <c r="TST18" s="540"/>
      <c r="TSU18" s="540"/>
      <c r="TSV18" s="540"/>
      <c r="TSW18" s="540"/>
      <c r="TSX18" s="540"/>
      <c r="TSY18" s="540"/>
      <c r="TSZ18" s="540"/>
      <c r="TTA18" s="540"/>
      <c r="TTB18" s="540"/>
      <c r="TTC18" s="540"/>
      <c r="TTD18" s="540"/>
      <c r="TTE18" s="540"/>
      <c r="TTF18" s="540"/>
      <c r="TTG18" s="540"/>
      <c r="TTH18" s="540"/>
      <c r="TTI18" s="540"/>
      <c r="TTJ18" s="540"/>
      <c r="TTK18" s="540"/>
      <c r="TTL18" s="540"/>
      <c r="TTM18" s="540"/>
      <c r="TTN18" s="540"/>
      <c r="TTO18" s="540"/>
      <c r="TTP18" s="540"/>
      <c r="TTQ18" s="540"/>
      <c r="TTR18" s="540"/>
      <c r="TTS18" s="540"/>
      <c r="TTT18" s="540"/>
      <c r="TTU18" s="540"/>
      <c r="TTV18" s="540"/>
      <c r="TTW18" s="540"/>
      <c r="TTX18" s="540"/>
      <c r="TTY18" s="540"/>
      <c r="TTZ18" s="540"/>
      <c r="TUA18" s="540"/>
      <c r="TUB18" s="540"/>
      <c r="TUC18" s="540"/>
      <c r="TUD18" s="540"/>
      <c r="TUE18" s="540"/>
      <c r="TUF18" s="540"/>
      <c r="TUG18" s="540"/>
      <c r="TUH18" s="540"/>
      <c r="TUI18" s="540"/>
      <c r="TUJ18" s="540"/>
      <c r="TUK18" s="540"/>
      <c r="TUL18" s="540"/>
      <c r="TUM18" s="540"/>
      <c r="TUN18" s="540"/>
      <c r="TUO18" s="540"/>
      <c r="TUP18" s="540"/>
      <c r="TUQ18" s="540"/>
      <c r="TUR18" s="540"/>
      <c r="TUS18" s="540"/>
      <c r="TUT18" s="540"/>
      <c r="TUU18" s="540"/>
      <c r="TUV18" s="540"/>
      <c r="TUW18" s="540"/>
      <c r="TUX18" s="540"/>
      <c r="TUY18" s="540"/>
      <c r="TUZ18" s="540"/>
      <c r="TVA18" s="540"/>
      <c r="TVB18" s="540"/>
      <c r="TVC18" s="540"/>
      <c r="TVD18" s="540"/>
      <c r="TVE18" s="540"/>
      <c r="TVF18" s="540"/>
      <c r="TVG18" s="540"/>
      <c r="TVH18" s="540"/>
      <c r="TVI18" s="540"/>
      <c r="TVJ18" s="540"/>
      <c r="TVK18" s="540"/>
      <c r="TVL18" s="540"/>
      <c r="TVM18" s="540"/>
      <c r="TVN18" s="540"/>
      <c r="TVO18" s="540"/>
      <c r="TVP18" s="540"/>
      <c r="TVQ18" s="540"/>
      <c r="TVR18" s="540"/>
      <c r="TVS18" s="540"/>
      <c r="TVT18" s="540"/>
      <c r="TVU18" s="540"/>
      <c r="TVV18" s="540"/>
      <c r="TVW18" s="540"/>
      <c r="TVX18" s="540"/>
      <c r="TVY18" s="540"/>
      <c r="TVZ18" s="540"/>
      <c r="TWA18" s="540"/>
      <c r="TWB18" s="540"/>
      <c r="TWC18" s="540"/>
      <c r="TWD18" s="540"/>
      <c r="TWE18" s="540"/>
      <c r="TWF18" s="540"/>
      <c r="TWG18" s="540"/>
      <c r="TWH18" s="540"/>
      <c r="TWI18" s="540"/>
      <c r="TWJ18" s="540"/>
      <c r="TWK18" s="540"/>
      <c r="TWL18" s="540"/>
      <c r="TWM18" s="540"/>
      <c r="TWN18" s="540"/>
      <c r="TWO18" s="540"/>
      <c r="TWP18" s="540"/>
      <c r="TWQ18" s="540"/>
      <c r="TWR18" s="540"/>
      <c r="TWS18" s="540"/>
      <c r="TWT18" s="540"/>
      <c r="TWU18" s="540"/>
      <c r="TWV18" s="540"/>
      <c r="TWW18" s="540"/>
      <c r="TWX18" s="540"/>
      <c r="TWY18" s="540"/>
      <c r="TWZ18" s="540"/>
      <c r="TXA18" s="540"/>
      <c r="TXB18" s="540"/>
      <c r="TXC18" s="540"/>
      <c r="TXD18" s="540"/>
      <c r="TXE18" s="540"/>
      <c r="TXF18" s="540"/>
      <c r="TXG18" s="540"/>
      <c r="TXH18" s="540"/>
      <c r="TXI18" s="540"/>
      <c r="TXJ18" s="540"/>
      <c r="TXK18" s="540"/>
      <c r="TXL18" s="540"/>
      <c r="TXM18" s="540"/>
      <c r="TXN18" s="540"/>
      <c r="TXO18" s="540"/>
      <c r="TXP18" s="540"/>
      <c r="TXQ18" s="540"/>
      <c r="TXR18" s="540"/>
      <c r="TXS18" s="540"/>
      <c r="TXT18" s="540"/>
      <c r="TXU18" s="540"/>
      <c r="TXV18" s="540"/>
      <c r="TXW18" s="540"/>
      <c r="TXX18" s="540"/>
      <c r="TXY18" s="540"/>
      <c r="TXZ18" s="540"/>
      <c r="TYA18" s="540"/>
      <c r="TYB18" s="540"/>
      <c r="TYC18" s="540"/>
      <c r="TYD18" s="540"/>
      <c r="TYE18" s="540"/>
      <c r="TYF18" s="540"/>
      <c r="TYG18" s="540"/>
      <c r="TYH18" s="540"/>
      <c r="TYI18" s="540"/>
      <c r="TYJ18" s="540"/>
      <c r="TYK18" s="540"/>
      <c r="TYL18" s="540"/>
      <c r="TYM18" s="540"/>
      <c r="TYN18" s="540"/>
      <c r="TYO18" s="540"/>
      <c r="TYP18" s="540"/>
      <c r="TYQ18" s="540"/>
      <c r="TYR18" s="540"/>
      <c r="TYS18" s="540"/>
      <c r="TYT18" s="540"/>
      <c r="TYU18" s="540"/>
      <c r="TYV18" s="540"/>
      <c r="TYW18" s="540"/>
      <c r="TYX18" s="540"/>
      <c r="TYY18" s="540"/>
      <c r="TYZ18" s="540"/>
      <c r="TZA18" s="540"/>
      <c r="TZB18" s="540"/>
      <c r="TZC18" s="540"/>
      <c r="TZD18" s="540"/>
      <c r="TZE18" s="540"/>
      <c r="TZF18" s="540"/>
      <c r="TZG18" s="540"/>
      <c r="TZH18" s="540"/>
      <c r="TZI18" s="540"/>
      <c r="TZJ18" s="540"/>
      <c r="TZK18" s="540"/>
      <c r="TZL18" s="540"/>
      <c r="TZM18" s="540"/>
      <c r="TZN18" s="540"/>
      <c r="TZO18" s="540"/>
      <c r="TZP18" s="540"/>
      <c r="TZQ18" s="540"/>
      <c r="TZR18" s="540"/>
      <c r="TZS18" s="540"/>
      <c r="TZT18" s="540"/>
      <c r="TZU18" s="540"/>
      <c r="TZV18" s="540"/>
      <c r="TZW18" s="540"/>
      <c r="TZX18" s="540"/>
      <c r="TZY18" s="540"/>
      <c r="TZZ18" s="540"/>
      <c r="UAA18" s="540"/>
      <c r="UAB18" s="540"/>
      <c r="UAC18" s="540"/>
      <c r="UAD18" s="540"/>
      <c r="UAE18" s="540"/>
      <c r="UAF18" s="540"/>
      <c r="UAG18" s="540"/>
      <c r="UAH18" s="540"/>
      <c r="UAI18" s="540"/>
      <c r="UAJ18" s="540"/>
      <c r="UAK18" s="540"/>
      <c r="UAL18" s="540"/>
      <c r="UAM18" s="540"/>
      <c r="UAN18" s="540"/>
      <c r="UAO18" s="540"/>
      <c r="UAP18" s="540"/>
      <c r="UAQ18" s="540"/>
      <c r="UAR18" s="540"/>
      <c r="UAS18" s="540"/>
      <c r="UAT18" s="540"/>
      <c r="UAU18" s="540"/>
      <c r="UAV18" s="540"/>
      <c r="UAW18" s="540"/>
      <c r="UAX18" s="540"/>
      <c r="UAY18" s="540"/>
      <c r="UAZ18" s="540"/>
      <c r="UBA18" s="540"/>
      <c r="UBB18" s="540"/>
      <c r="UBC18" s="540"/>
      <c r="UBD18" s="540"/>
      <c r="UBE18" s="540"/>
      <c r="UBF18" s="540"/>
      <c r="UBG18" s="540"/>
      <c r="UBH18" s="540"/>
      <c r="UBI18" s="540"/>
      <c r="UBJ18" s="540"/>
      <c r="UBK18" s="540"/>
      <c r="UBL18" s="540"/>
      <c r="UBM18" s="540"/>
      <c r="UBN18" s="540"/>
      <c r="UBO18" s="540"/>
      <c r="UBP18" s="540"/>
      <c r="UBQ18" s="540"/>
      <c r="UBR18" s="540"/>
      <c r="UBS18" s="540"/>
      <c r="UBT18" s="540"/>
      <c r="UBU18" s="540"/>
      <c r="UBV18" s="540"/>
      <c r="UBW18" s="540"/>
      <c r="UBX18" s="540"/>
      <c r="UBY18" s="540"/>
      <c r="UBZ18" s="540"/>
      <c r="UCA18" s="540"/>
      <c r="UCB18" s="540"/>
      <c r="UCC18" s="540"/>
      <c r="UCD18" s="540"/>
      <c r="UCE18" s="540"/>
      <c r="UCF18" s="540"/>
      <c r="UCG18" s="540"/>
      <c r="UCH18" s="540"/>
      <c r="UCI18" s="540"/>
      <c r="UCJ18" s="540"/>
      <c r="UCK18" s="540"/>
      <c r="UCL18" s="540"/>
      <c r="UCM18" s="540"/>
      <c r="UCN18" s="540"/>
      <c r="UCO18" s="540"/>
      <c r="UCP18" s="540"/>
      <c r="UCQ18" s="540"/>
      <c r="UCR18" s="540"/>
      <c r="UCS18" s="540"/>
      <c r="UCT18" s="540"/>
      <c r="UCU18" s="540"/>
      <c r="UCV18" s="540"/>
      <c r="UCW18" s="540"/>
      <c r="UCX18" s="540"/>
      <c r="UCY18" s="540"/>
      <c r="UCZ18" s="540"/>
      <c r="UDA18" s="540"/>
      <c r="UDB18" s="540"/>
      <c r="UDC18" s="540"/>
      <c r="UDD18" s="540"/>
      <c r="UDE18" s="540"/>
      <c r="UDF18" s="540"/>
      <c r="UDG18" s="540"/>
      <c r="UDH18" s="540"/>
      <c r="UDI18" s="540"/>
      <c r="UDJ18" s="540"/>
      <c r="UDK18" s="540"/>
      <c r="UDL18" s="540"/>
      <c r="UDM18" s="540"/>
      <c r="UDN18" s="540"/>
      <c r="UDO18" s="540"/>
      <c r="UDP18" s="540"/>
      <c r="UDQ18" s="540"/>
      <c r="UDR18" s="540"/>
      <c r="UDS18" s="540"/>
      <c r="UDT18" s="540"/>
      <c r="UDU18" s="540"/>
      <c r="UDV18" s="540"/>
      <c r="UDW18" s="540"/>
      <c r="UDX18" s="540"/>
      <c r="UDY18" s="540"/>
      <c r="UDZ18" s="540"/>
      <c r="UEA18" s="540"/>
      <c r="UEB18" s="540"/>
      <c r="UEC18" s="540"/>
      <c r="UED18" s="540"/>
      <c r="UEE18" s="540"/>
      <c r="UEF18" s="540"/>
      <c r="UEG18" s="540"/>
      <c r="UEH18" s="540"/>
      <c r="UEI18" s="540"/>
      <c r="UEJ18" s="540"/>
      <c r="UEK18" s="540"/>
      <c r="UEL18" s="540"/>
      <c r="UEM18" s="540"/>
      <c r="UEN18" s="540"/>
      <c r="UEO18" s="540"/>
      <c r="UEP18" s="540"/>
      <c r="UEQ18" s="540"/>
      <c r="UER18" s="540"/>
      <c r="UES18" s="540"/>
      <c r="UET18" s="540"/>
      <c r="UEU18" s="540"/>
      <c r="UEV18" s="540"/>
      <c r="UEW18" s="540"/>
      <c r="UEX18" s="540"/>
      <c r="UEY18" s="540"/>
      <c r="UEZ18" s="540"/>
      <c r="UFA18" s="540"/>
      <c r="UFB18" s="540"/>
      <c r="UFC18" s="540"/>
      <c r="UFD18" s="540"/>
      <c r="UFE18" s="540"/>
      <c r="UFF18" s="540"/>
      <c r="UFG18" s="540"/>
      <c r="UFH18" s="540"/>
      <c r="UFI18" s="540"/>
      <c r="UFJ18" s="540"/>
      <c r="UFK18" s="540"/>
      <c r="UFL18" s="540"/>
      <c r="UFM18" s="540"/>
      <c r="UFN18" s="540"/>
      <c r="UFO18" s="540"/>
      <c r="UFP18" s="540"/>
      <c r="UFQ18" s="540"/>
      <c r="UFR18" s="540"/>
      <c r="UFS18" s="540"/>
      <c r="UFT18" s="540"/>
      <c r="UFU18" s="540"/>
      <c r="UFV18" s="540"/>
      <c r="UFW18" s="540"/>
      <c r="UFX18" s="540"/>
      <c r="UFY18" s="540"/>
      <c r="UFZ18" s="540"/>
      <c r="UGA18" s="540"/>
      <c r="UGB18" s="540"/>
      <c r="UGC18" s="540"/>
      <c r="UGD18" s="540"/>
      <c r="UGE18" s="540"/>
      <c r="UGF18" s="540"/>
      <c r="UGG18" s="540"/>
      <c r="UGH18" s="540"/>
      <c r="UGI18" s="540"/>
      <c r="UGJ18" s="540"/>
      <c r="UGK18" s="540"/>
      <c r="UGL18" s="540"/>
      <c r="UGM18" s="540"/>
      <c r="UGN18" s="540"/>
      <c r="UGO18" s="540"/>
      <c r="UGP18" s="540"/>
      <c r="UGQ18" s="540"/>
      <c r="UGR18" s="540"/>
      <c r="UGS18" s="540"/>
      <c r="UGT18" s="540"/>
      <c r="UGU18" s="540"/>
      <c r="UGV18" s="540"/>
      <c r="UGW18" s="540"/>
      <c r="UGX18" s="540"/>
      <c r="UGY18" s="540"/>
      <c r="UGZ18" s="540"/>
      <c r="UHA18" s="540"/>
      <c r="UHB18" s="540"/>
      <c r="UHC18" s="540"/>
      <c r="UHD18" s="540"/>
      <c r="UHE18" s="540"/>
      <c r="UHF18" s="540"/>
      <c r="UHG18" s="540"/>
      <c r="UHH18" s="540"/>
      <c r="UHI18" s="540"/>
      <c r="UHJ18" s="540"/>
      <c r="UHK18" s="540"/>
      <c r="UHL18" s="540"/>
      <c r="UHM18" s="540"/>
      <c r="UHN18" s="540"/>
      <c r="UHO18" s="540"/>
      <c r="UHP18" s="540"/>
      <c r="UHQ18" s="540"/>
      <c r="UHR18" s="540"/>
      <c r="UHS18" s="540"/>
      <c r="UHT18" s="540"/>
      <c r="UHU18" s="540"/>
      <c r="UHV18" s="540"/>
      <c r="UHW18" s="540"/>
      <c r="UHX18" s="540"/>
      <c r="UHY18" s="540"/>
      <c r="UHZ18" s="540"/>
      <c r="UIA18" s="540"/>
      <c r="UIB18" s="540"/>
      <c r="UIC18" s="540"/>
      <c r="UID18" s="540"/>
      <c r="UIE18" s="540"/>
      <c r="UIF18" s="540"/>
      <c r="UIG18" s="540"/>
      <c r="UIH18" s="540"/>
      <c r="UII18" s="540"/>
      <c r="UIJ18" s="540"/>
      <c r="UIK18" s="540"/>
      <c r="UIL18" s="540"/>
      <c r="UIM18" s="540"/>
      <c r="UIN18" s="540"/>
      <c r="UIO18" s="540"/>
      <c r="UIP18" s="540"/>
      <c r="UIQ18" s="540"/>
      <c r="UIR18" s="540"/>
      <c r="UIS18" s="540"/>
      <c r="UIT18" s="540"/>
      <c r="UIU18" s="540"/>
      <c r="UIV18" s="540"/>
      <c r="UIW18" s="540"/>
      <c r="UIX18" s="540"/>
      <c r="UIY18" s="540"/>
      <c r="UIZ18" s="540"/>
      <c r="UJA18" s="540"/>
      <c r="UJB18" s="540"/>
      <c r="UJC18" s="540"/>
      <c r="UJD18" s="540"/>
      <c r="UJE18" s="540"/>
      <c r="UJF18" s="540"/>
      <c r="UJG18" s="540"/>
      <c r="UJH18" s="540"/>
      <c r="UJI18" s="540"/>
      <c r="UJJ18" s="540"/>
      <c r="UJK18" s="540"/>
      <c r="UJL18" s="540"/>
      <c r="UJM18" s="540"/>
      <c r="UJN18" s="540"/>
      <c r="UJO18" s="540"/>
      <c r="UJP18" s="540"/>
      <c r="UJQ18" s="540"/>
      <c r="UJR18" s="540"/>
      <c r="UJS18" s="540"/>
      <c r="UJT18" s="540"/>
      <c r="UJU18" s="540"/>
      <c r="UJV18" s="540"/>
      <c r="UJW18" s="540"/>
      <c r="UJX18" s="540"/>
      <c r="UJY18" s="540"/>
      <c r="UJZ18" s="540"/>
      <c r="UKA18" s="540"/>
      <c r="UKB18" s="540"/>
      <c r="UKC18" s="540"/>
      <c r="UKD18" s="540"/>
      <c r="UKE18" s="540"/>
      <c r="UKF18" s="540"/>
      <c r="UKG18" s="540"/>
      <c r="UKH18" s="540"/>
      <c r="UKI18" s="540"/>
      <c r="UKJ18" s="540"/>
      <c r="UKK18" s="540"/>
      <c r="UKL18" s="540"/>
      <c r="UKM18" s="540"/>
      <c r="UKN18" s="540"/>
      <c r="UKO18" s="540"/>
      <c r="UKP18" s="540"/>
      <c r="UKQ18" s="540"/>
      <c r="UKR18" s="540"/>
      <c r="UKS18" s="540"/>
      <c r="UKT18" s="540"/>
      <c r="UKU18" s="540"/>
      <c r="UKV18" s="540"/>
      <c r="UKW18" s="540"/>
      <c r="UKX18" s="540"/>
      <c r="UKY18" s="540"/>
      <c r="UKZ18" s="540"/>
      <c r="ULA18" s="540"/>
      <c r="ULB18" s="540"/>
      <c r="ULC18" s="540"/>
      <c r="ULD18" s="540"/>
      <c r="ULE18" s="540"/>
      <c r="ULF18" s="540"/>
      <c r="ULG18" s="540"/>
      <c r="ULH18" s="540"/>
      <c r="ULI18" s="540"/>
      <c r="ULJ18" s="540"/>
      <c r="ULK18" s="540"/>
      <c r="ULL18" s="540"/>
      <c r="ULM18" s="540"/>
      <c r="ULN18" s="540"/>
      <c r="ULO18" s="540"/>
      <c r="ULP18" s="540"/>
      <c r="ULQ18" s="540"/>
      <c r="ULR18" s="540"/>
      <c r="ULS18" s="540"/>
      <c r="ULT18" s="540"/>
      <c r="ULU18" s="540"/>
      <c r="ULV18" s="540"/>
      <c r="ULW18" s="540"/>
      <c r="ULX18" s="540"/>
      <c r="ULY18" s="540"/>
      <c r="ULZ18" s="540"/>
      <c r="UMA18" s="540"/>
      <c r="UMB18" s="540"/>
      <c r="UMC18" s="540"/>
      <c r="UMD18" s="540"/>
      <c r="UME18" s="540"/>
      <c r="UMF18" s="540"/>
      <c r="UMG18" s="540"/>
      <c r="UMH18" s="540"/>
      <c r="UMI18" s="540"/>
      <c r="UMJ18" s="540"/>
      <c r="UMK18" s="540"/>
      <c r="UML18" s="540"/>
      <c r="UMM18" s="540"/>
      <c r="UMN18" s="540"/>
      <c r="UMO18" s="540"/>
      <c r="UMP18" s="540"/>
      <c r="UMQ18" s="540"/>
      <c r="UMR18" s="540"/>
      <c r="UMS18" s="540"/>
      <c r="UMT18" s="540"/>
      <c r="UMU18" s="540"/>
      <c r="UMV18" s="540"/>
      <c r="UMW18" s="540"/>
      <c r="UMX18" s="540"/>
      <c r="UMY18" s="540"/>
      <c r="UMZ18" s="540"/>
      <c r="UNA18" s="540"/>
      <c r="UNB18" s="540"/>
      <c r="UNC18" s="540"/>
      <c r="UND18" s="540"/>
      <c r="UNE18" s="540"/>
      <c r="UNF18" s="540"/>
      <c r="UNG18" s="540"/>
      <c r="UNH18" s="540"/>
      <c r="UNI18" s="540"/>
      <c r="UNJ18" s="540"/>
      <c r="UNK18" s="540"/>
      <c r="UNL18" s="540"/>
      <c r="UNM18" s="540"/>
      <c r="UNN18" s="540"/>
      <c r="UNO18" s="540"/>
      <c r="UNP18" s="540"/>
      <c r="UNQ18" s="540"/>
      <c r="UNR18" s="540"/>
      <c r="UNS18" s="540"/>
      <c r="UNT18" s="540"/>
      <c r="UNU18" s="540"/>
      <c r="UNV18" s="540"/>
      <c r="UNW18" s="540"/>
      <c r="UNX18" s="540"/>
      <c r="UNY18" s="540"/>
      <c r="UNZ18" s="540"/>
      <c r="UOA18" s="540"/>
      <c r="UOB18" s="540"/>
      <c r="UOC18" s="540"/>
      <c r="UOD18" s="540"/>
      <c r="UOE18" s="540"/>
      <c r="UOF18" s="540"/>
      <c r="UOG18" s="540"/>
      <c r="UOH18" s="540"/>
      <c r="UOI18" s="540"/>
      <c r="UOJ18" s="540"/>
      <c r="UOK18" s="540"/>
      <c r="UOL18" s="540"/>
      <c r="UOM18" s="540"/>
      <c r="UON18" s="540"/>
      <c r="UOO18" s="540"/>
      <c r="UOP18" s="540"/>
      <c r="UOQ18" s="540"/>
      <c r="UOR18" s="540"/>
      <c r="UOS18" s="540"/>
      <c r="UOT18" s="540"/>
      <c r="UOU18" s="540"/>
      <c r="UOV18" s="540"/>
      <c r="UOW18" s="540"/>
      <c r="UOX18" s="540"/>
      <c r="UOY18" s="540"/>
      <c r="UOZ18" s="540"/>
      <c r="UPA18" s="540"/>
      <c r="UPB18" s="540"/>
      <c r="UPC18" s="540"/>
      <c r="UPD18" s="540"/>
      <c r="UPE18" s="540"/>
      <c r="UPF18" s="540"/>
      <c r="UPG18" s="540"/>
      <c r="UPH18" s="540"/>
      <c r="UPI18" s="540"/>
      <c r="UPJ18" s="540"/>
      <c r="UPK18" s="540"/>
      <c r="UPL18" s="540"/>
      <c r="UPM18" s="540"/>
      <c r="UPN18" s="540"/>
      <c r="UPO18" s="540"/>
      <c r="UPP18" s="540"/>
      <c r="UPQ18" s="540"/>
      <c r="UPR18" s="540"/>
      <c r="UPS18" s="540"/>
      <c r="UPT18" s="540"/>
      <c r="UPU18" s="540"/>
      <c r="UPV18" s="540"/>
      <c r="UPW18" s="540"/>
      <c r="UPX18" s="540"/>
      <c r="UPY18" s="540"/>
      <c r="UPZ18" s="540"/>
      <c r="UQA18" s="540"/>
      <c r="UQB18" s="540"/>
      <c r="UQC18" s="540"/>
      <c r="UQD18" s="540"/>
      <c r="UQE18" s="540"/>
      <c r="UQF18" s="540"/>
      <c r="UQG18" s="540"/>
      <c r="UQH18" s="540"/>
      <c r="UQI18" s="540"/>
      <c r="UQJ18" s="540"/>
      <c r="UQK18" s="540"/>
      <c r="UQL18" s="540"/>
      <c r="UQM18" s="540"/>
      <c r="UQN18" s="540"/>
      <c r="UQO18" s="540"/>
      <c r="UQP18" s="540"/>
      <c r="UQQ18" s="540"/>
      <c r="UQR18" s="540"/>
      <c r="UQS18" s="540"/>
      <c r="UQT18" s="540"/>
      <c r="UQU18" s="540"/>
      <c r="UQV18" s="540"/>
      <c r="UQW18" s="540"/>
      <c r="UQX18" s="540"/>
      <c r="UQY18" s="540"/>
      <c r="UQZ18" s="540"/>
      <c r="URA18" s="540"/>
      <c r="URB18" s="540"/>
      <c r="URC18" s="540"/>
      <c r="URD18" s="540"/>
      <c r="URE18" s="540"/>
      <c r="URF18" s="540"/>
      <c r="URG18" s="540"/>
      <c r="URH18" s="540"/>
      <c r="URI18" s="540"/>
      <c r="URJ18" s="540"/>
      <c r="URK18" s="540"/>
      <c r="URL18" s="540"/>
      <c r="URM18" s="540"/>
      <c r="URN18" s="540"/>
      <c r="URO18" s="540"/>
      <c r="URP18" s="540"/>
      <c r="URQ18" s="540"/>
      <c r="URR18" s="540"/>
      <c r="URS18" s="540"/>
      <c r="URT18" s="540"/>
      <c r="URU18" s="540"/>
      <c r="URV18" s="540"/>
      <c r="URW18" s="540"/>
      <c r="URX18" s="540"/>
      <c r="URY18" s="540"/>
      <c r="URZ18" s="540"/>
      <c r="USA18" s="540"/>
      <c r="USB18" s="540"/>
      <c r="USC18" s="540"/>
      <c r="USD18" s="540"/>
      <c r="USE18" s="540"/>
      <c r="USF18" s="540"/>
      <c r="USG18" s="540"/>
      <c r="USH18" s="540"/>
      <c r="USI18" s="540"/>
      <c r="USJ18" s="540"/>
      <c r="USK18" s="540"/>
      <c r="USL18" s="540"/>
      <c r="USM18" s="540"/>
      <c r="USN18" s="540"/>
      <c r="USO18" s="540"/>
      <c r="USP18" s="540"/>
      <c r="USQ18" s="540"/>
      <c r="USR18" s="540"/>
      <c r="USS18" s="540"/>
      <c r="UST18" s="540"/>
      <c r="USU18" s="540"/>
      <c r="USV18" s="540"/>
      <c r="USW18" s="540"/>
      <c r="USX18" s="540"/>
      <c r="USY18" s="540"/>
      <c r="USZ18" s="540"/>
      <c r="UTA18" s="540"/>
      <c r="UTB18" s="540"/>
      <c r="UTC18" s="540"/>
      <c r="UTD18" s="540"/>
      <c r="UTE18" s="540"/>
      <c r="UTF18" s="540"/>
      <c r="UTG18" s="540"/>
      <c r="UTH18" s="540"/>
      <c r="UTI18" s="540"/>
      <c r="UTJ18" s="540"/>
      <c r="UTK18" s="540"/>
      <c r="UTL18" s="540"/>
      <c r="UTM18" s="540"/>
      <c r="UTN18" s="540"/>
      <c r="UTO18" s="540"/>
      <c r="UTP18" s="540"/>
      <c r="UTQ18" s="540"/>
      <c r="UTR18" s="540"/>
      <c r="UTS18" s="540"/>
      <c r="UTT18" s="540"/>
      <c r="UTU18" s="540"/>
      <c r="UTV18" s="540"/>
      <c r="UTW18" s="540"/>
      <c r="UTX18" s="540"/>
      <c r="UTY18" s="540"/>
      <c r="UTZ18" s="540"/>
      <c r="UUA18" s="540"/>
      <c r="UUB18" s="540"/>
      <c r="UUC18" s="540"/>
      <c r="UUD18" s="540"/>
      <c r="UUE18" s="540"/>
      <c r="UUF18" s="540"/>
      <c r="UUG18" s="540"/>
      <c r="UUH18" s="540"/>
      <c r="UUI18" s="540"/>
      <c r="UUJ18" s="540"/>
      <c r="UUK18" s="540"/>
      <c r="UUL18" s="540"/>
      <c r="UUM18" s="540"/>
      <c r="UUN18" s="540"/>
      <c r="UUO18" s="540"/>
      <c r="UUP18" s="540"/>
      <c r="UUQ18" s="540"/>
      <c r="UUR18" s="540"/>
      <c r="UUS18" s="540"/>
      <c r="UUT18" s="540"/>
      <c r="UUU18" s="540"/>
      <c r="UUV18" s="540"/>
      <c r="UUW18" s="540"/>
      <c r="UUX18" s="540"/>
      <c r="UUY18" s="540"/>
      <c r="UUZ18" s="540"/>
      <c r="UVA18" s="540"/>
      <c r="UVB18" s="540"/>
      <c r="UVC18" s="540"/>
      <c r="UVD18" s="540"/>
      <c r="UVE18" s="540"/>
      <c r="UVF18" s="540"/>
      <c r="UVG18" s="540"/>
      <c r="UVH18" s="540"/>
      <c r="UVI18" s="540"/>
      <c r="UVJ18" s="540"/>
      <c r="UVK18" s="540"/>
      <c r="UVL18" s="540"/>
      <c r="UVM18" s="540"/>
      <c r="UVN18" s="540"/>
      <c r="UVO18" s="540"/>
      <c r="UVP18" s="540"/>
      <c r="UVQ18" s="540"/>
      <c r="UVR18" s="540"/>
      <c r="UVS18" s="540"/>
      <c r="UVT18" s="540"/>
      <c r="UVU18" s="540"/>
      <c r="UVV18" s="540"/>
      <c r="UVW18" s="540"/>
      <c r="UVX18" s="540"/>
      <c r="UVY18" s="540"/>
      <c r="UVZ18" s="540"/>
      <c r="UWA18" s="540"/>
      <c r="UWB18" s="540"/>
      <c r="UWC18" s="540"/>
      <c r="UWD18" s="540"/>
      <c r="UWE18" s="540"/>
      <c r="UWF18" s="540"/>
      <c r="UWG18" s="540"/>
      <c r="UWH18" s="540"/>
      <c r="UWI18" s="540"/>
      <c r="UWJ18" s="540"/>
      <c r="UWK18" s="540"/>
      <c r="UWL18" s="540"/>
      <c r="UWM18" s="540"/>
      <c r="UWN18" s="540"/>
      <c r="UWO18" s="540"/>
      <c r="UWP18" s="540"/>
      <c r="UWQ18" s="540"/>
      <c r="UWR18" s="540"/>
      <c r="UWS18" s="540"/>
      <c r="UWT18" s="540"/>
      <c r="UWU18" s="540"/>
      <c r="UWV18" s="540"/>
      <c r="UWW18" s="540"/>
      <c r="UWX18" s="540"/>
      <c r="UWY18" s="540"/>
      <c r="UWZ18" s="540"/>
      <c r="UXA18" s="540"/>
      <c r="UXB18" s="540"/>
      <c r="UXC18" s="540"/>
      <c r="UXD18" s="540"/>
      <c r="UXE18" s="540"/>
      <c r="UXF18" s="540"/>
      <c r="UXG18" s="540"/>
      <c r="UXH18" s="540"/>
      <c r="UXI18" s="540"/>
      <c r="UXJ18" s="540"/>
      <c r="UXK18" s="540"/>
      <c r="UXL18" s="540"/>
      <c r="UXM18" s="540"/>
      <c r="UXN18" s="540"/>
      <c r="UXO18" s="540"/>
      <c r="UXP18" s="540"/>
      <c r="UXQ18" s="540"/>
      <c r="UXR18" s="540"/>
      <c r="UXS18" s="540"/>
      <c r="UXT18" s="540"/>
      <c r="UXU18" s="540"/>
      <c r="UXV18" s="540"/>
      <c r="UXW18" s="540"/>
      <c r="UXX18" s="540"/>
      <c r="UXY18" s="540"/>
      <c r="UXZ18" s="540"/>
      <c r="UYA18" s="540"/>
      <c r="UYB18" s="540"/>
      <c r="UYC18" s="540"/>
      <c r="UYD18" s="540"/>
      <c r="UYE18" s="540"/>
      <c r="UYF18" s="540"/>
      <c r="UYG18" s="540"/>
      <c r="UYH18" s="540"/>
      <c r="UYI18" s="540"/>
      <c r="UYJ18" s="540"/>
      <c r="UYK18" s="540"/>
      <c r="UYL18" s="540"/>
      <c r="UYM18" s="540"/>
      <c r="UYN18" s="540"/>
      <c r="UYO18" s="540"/>
      <c r="UYP18" s="540"/>
      <c r="UYQ18" s="540"/>
      <c r="UYR18" s="540"/>
      <c r="UYS18" s="540"/>
      <c r="UYT18" s="540"/>
      <c r="UYU18" s="540"/>
      <c r="UYV18" s="540"/>
      <c r="UYW18" s="540"/>
      <c r="UYX18" s="540"/>
      <c r="UYY18" s="540"/>
      <c r="UYZ18" s="540"/>
      <c r="UZA18" s="540"/>
      <c r="UZB18" s="540"/>
      <c r="UZC18" s="540"/>
      <c r="UZD18" s="540"/>
      <c r="UZE18" s="540"/>
      <c r="UZF18" s="540"/>
      <c r="UZG18" s="540"/>
      <c r="UZH18" s="540"/>
      <c r="UZI18" s="540"/>
      <c r="UZJ18" s="540"/>
      <c r="UZK18" s="540"/>
      <c r="UZL18" s="540"/>
      <c r="UZM18" s="540"/>
      <c r="UZN18" s="540"/>
      <c r="UZO18" s="540"/>
      <c r="UZP18" s="540"/>
      <c r="UZQ18" s="540"/>
      <c r="UZR18" s="540"/>
      <c r="UZS18" s="540"/>
      <c r="UZT18" s="540"/>
      <c r="UZU18" s="540"/>
      <c r="UZV18" s="540"/>
      <c r="UZW18" s="540"/>
      <c r="UZX18" s="540"/>
      <c r="UZY18" s="540"/>
      <c r="UZZ18" s="540"/>
      <c r="VAA18" s="540"/>
      <c r="VAB18" s="540"/>
      <c r="VAC18" s="540"/>
      <c r="VAD18" s="540"/>
      <c r="VAE18" s="540"/>
      <c r="VAF18" s="540"/>
      <c r="VAG18" s="540"/>
      <c r="VAH18" s="540"/>
      <c r="VAI18" s="540"/>
      <c r="VAJ18" s="540"/>
      <c r="VAK18" s="540"/>
      <c r="VAL18" s="540"/>
      <c r="VAM18" s="540"/>
      <c r="VAN18" s="540"/>
      <c r="VAO18" s="540"/>
      <c r="VAP18" s="540"/>
      <c r="VAQ18" s="540"/>
      <c r="VAR18" s="540"/>
      <c r="VAS18" s="540"/>
      <c r="VAT18" s="540"/>
      <c r="VAU18" s="540"/>
      <c r="VAV18" s="540"/>
      <c r="VAW18" s="540"/>
      <c r="VAX18" s="540"/>
      <c r="VAY18" s="540"/>
      <c r="VAZ18" s="540"/>
      <c r="VBA18" s="540"/>
      <c r="VBB18" s="540"/>
      <c r="VBC18" s="540"/>
      <c r="VBD18" s="540"/>
      <c r="VBE18" s="540"/>
      <c r="VBF18" s="540"/>
      <c r="VBG18" s="540"/>
      <c r="VBH18" s="540"/>
      <c r="VBI18" s="540"/>
      <c r="VBJ18" s="540"/>
      <c r="VBK18" s="540"/>
      <c r="VBL18" s="540"/>
      <c r="VBM18" s="540"/>
      <c r="VBN18" s="540"/>
      <c r="VBO18" s="540"/>
      <c r="VBP18" s="540"/>
      <c r="VBQ18" s="540"/>
      <c r="VBR18" s="540"/>
      <c r="VBS18" s="540"/>
      <c r="VBT18" s="540"/>
      <c r="VBU18" s="540"/>
      <c r="VBV18" s="540"/>
      <c r="VBW18" s="540"/>
      <c r="VBX18" s="540"/>
      <c r="VBY18" s="540"/>
      <c r="VBZ18" s="540"/>
      <c r="VCA18" s="540"/>
      <c r="VCB18" s="540"/>
      <c r="VCC18" s="540"/>
      <c r="VCD18" s="540"/>
      <c r="VCE18" s="540"/>
      <c r="VCF18" s="540"/>
      <c r="VCG18" s="540"/>
      <c r="VCH18" s="540"/>
      <c r="VCI18" s="540"/>
      <c r="VCJ18" s="540"/>
      <c r="VCK18" s="540"/>
      <c r="VCL18" s="540"/>
      <c r="VCM18" s="540"/>
      <c r="VCN18" s="540"/>
      <c r="VCO18" s="540"/>
      <c r="VCP18" s="540"/>
      <c r="VCQ18" s="540"/>
      <c r="VCR18" s="540"/>
      <c r="VCS18" s="540"/>
      <c r="VCT18" s="540"/>
      <c r="VCU18" s="540"/>
      <c r="VCV18" s="540"/>
      <c r="VCW18" s="540"/>
      <c r="VCX18" s="540"/>
      <c r="VCY18" s="540"/>
      <c r="VCZ18" s="540"/>
      <c r="VDA18" s="540"/>
      <c r="VDB18" s="540"/>
      <c r="VDC18" s="540"/>
      <c r="VDD18" s="540"/>
      <c r="VDE18" s="540"/>
      <c r="VDF18" s="540"/>
      <c r="VDG18" s="540"/>
      <c r="VDH18" s="540"/>
      <c r="VDI18" s="540"/>
      <c r="VDJ18" s="540"/>
      <c r="VDK18" s="540"/>
      <c r="VDL18" s="540"/>
      <c r="VDM18" s="540"/>
      <c r="VDN18" s="540"/>
      <c r="VDO18" s="540"/>
      <c r="VDP18" s="540"/>
      <c r="VDQ18" s="540"/>
      <c r="VDR18" s="540"/>
      <c r="VDS18" s="540"/>
      <c r="VDT18" s="540"/>
      <c r="VDU18" s="540"/>
      <c r="VDV18" s="540"/>
      <c r="VDW18" s="540"/>
      <c r="VDX18" s="540"/>
      <c r="VDY18" s="540"/>
      <c r="VDZ18" s="540"/>
      <c r="VEA18" s="540"/>
      <c r="VEB18" s="540"/>
      <c r="VEC18" s="540"/>
      <c r="VED18" s="540"/>
      <c r="VEE18" s="540"/>
      <c r="VEF18" s="540"/>
      <c r="VEG18" s="540"/>
      <c r="VEH18" s="540"/>
      <c r="VEI18" s="540"/>
      <c r="VEJ18" s="540"/>
      <c r="VEK18" s="540"/>
      <c r="VEL18" s="540"/>
      <c r="VEM18" s="540"/>
      <c r="VEN18" s="540"/>
      <c r="VEO18" s="540"/>
      <c r="VEP18" s="540"/>
      <c r="VEQ18" s="540"/>
      <c r="VER18" s="540"/>
      <c r="VES18" s="540"/>
      <c r="VET18" s="540"/>
      <c r="VEU18" s="540"/>
      <c r="VEV18" s="540"/>
      <c r="VEW18" s="540"/>
      <c r="VEX18" s="540"/>
      <c r="VEY18" s="540"/>
      <c r="VEZ18" s="540"/>
      <c r="VFA18" s="540"/>
      <c r="VFB18" s="540"/>
      <c r="VFC18" s="540"/>
      <c r="VFD18" s="540"/>
      <c r="VFE18" s="540"/>
      <c r="VFF18" s="540"/>
      <c r="VFG18" s="540"/>
      <c r="VFH18" s="540"/>
      <c r="VFI18" s="540"/>
      <c r="VFJ18" s="540"/>
      <c r="VFK18" s="540"/>
      <c r="VFL18" s="540"/>
      <c r="VFM18" s="540"/>
      <c r="VFN18" s="540"/>
      <c r="VFO18" s="540"/>
      <c r="VFP18" s="540"/>
      <c r="VFQ18" s="540"/>
      <c r="VFR18" s="540"/>
      <c r="VFS18" s="540"/>
      <c r="VFT18" s="540"/>
      <c r="VFU18" s="540"/>
      <c r="VFV18" s="540"/>
      <c r="VFW18" s="540"/>
      <c r="VFX18" s="540"/>
      <c r="VFY18" s="540"/>
      <c r="VFZ18" s="540"/>
      <c r="VGA18" s="540"/>
      <c r="VGB18" s="540"/>
      <c r="VGC18" s="540"/>
      <c r="VGD18" s="540"/>
      <c r="VGE18" s="540"/>
      <c r="VGF18" s="540"/>
      <c r="VGG18" s="540"/>
      <c r="VGH18" s="540"/>
      <c r="VGI18" s="540"/>
      <c r="VGJ18" s="540"/>
      <c r="VGK18" s="540"/>
      <c r="VGL18" s="540"/>
      <c r="VGM18" s="540"/>
      <c r="VGN18" s="540"/>
      <c r="VGO18" s="540"/>
      <c r="VGP18" s="540"/>
      <c r="VGQ18" s="540"/>
      <c r="VGR18" s="540"/>
      <c r="VGS18" s="540"/>
      <c r="VGT18" s="540"/>
      <c r="VGU18" s="540"/>
      <c r="VGV18" s="540"/>
      <c r="VGW18" s="540"/>
      <c r="VGX18" s="540"/>
      <c r="VGY18" s="540"/>
      <c r="VGZ18" s="540"/>
      <c r="VHA18" s="540"/>
      <c r="VHB18" s="540"/>
      <c r="VHC18" s="540"/>
      <c r="VHD18" s="540"/>
      <c r="VHE18" s="540"/>
      <c r="VHF18" s="540"/>
      <c r="VHG18" s="540"/>
      <c r="VHH18" s="540"/>
      <c r="VHI18" s="540"/>
      <c r="VHJ18" s="540"/>
      <c r="VHK18" s="540"/>
      <c r="VHL18" s="540"/>
      <c r="VHM18" s="540"/>
      <c r="VHN18" s="540"/>
      <c r="VHO18" s="540"/>
      <c r="VHP18" s="540"/>
      <c r="VHQ18" s="540"/>
      <c r="VHR18" s="540"/>
      <c r="VHS18" s="540"/>
      <c r="VHT18" s="540"/>
      <c r="VHU18" s="540"/>
      <c r="VHV18" s="540"/>
      <c r="VHW18" s="540"/>
      <c r="VHX18" s="540"/>
      <c r="VHY18" s="540"/>
      <c r="VHZ18" s="540"/>
      <c r="VIA18" s="540"/>
      <c r="VIB18" s="540"/>
      <c r="VIC18" s="540"/>
      <c r="VID18" s="540"/>
      <c r="VIE18" s="540"/>
      <c r="VIF18" s="540"/>
      <c r="VIG18" s="540"/>
      <c r="VIH18" s="540"/>
      <c r="VII18" s="540"/>
      <c r="VIJ18" s="540"/>
      <c r="VIK18" s="540"/>
      <c r="VIL18" s="540"/>
      <c r="VIM18" s="540"/>
      <c r="VIN18" s="540"/>
      <c r="VIO18" s="540"/>
      <c r="VIP18" s="540"/>
      <c r="VIQ18" s="540"/>
      <c r="VIR18" s="540"/>
      <c r="VIS18" s="540"/>
      <c r="VIT18" s="540"/>
      <c r="VIU18" s="540"/>
      <c r="VIV18" s="540"/>
      <c r="VIW18" s="540"/>
      <c r="VIX18" s="540"/>
      <c r="VIY18" s="540"/>
      <c r="VIZ18" s="540"/>
      <c r="VJA18" s="540"/>
      <c r="VJB18" s="540"/>
      <c r="VJC18" s="540"/>
      <c r="VJD18" s="540"/>
      <c r="VJE18" s="540"/>
      <c r="VJF18" s="540"/>
      <c r="VJG18" s="540"/>
      <c r="VJH18" s="540"/>
      <c r="VJI18" s="540"/>
      <c r="VJJ18" s="540"/>
      <c r="VJK18" s="540"/>
      <c r="VJL18" s="540"/>
      <c r="VJM18" s="540"/>
      <c r="VJN18" s="540"/>
      <c r="VJO18" s="540"/>
      <c r="VJP18" s="540"/>
      <c r="VJQ18" s="540"/>
      <c r="VJR18" s="540"/>
      <c r="VJS18" s="540"/>
      <c r="VJT18" s="540"/>
      <c r="VJU18" s="540"/>
      <c r="VJV18" s="540"/>
      <c r="VJW18" s="540"/>
      <c r="VJX18" s="540"/>
      <c r="VJY18" s="540"/>
      <c r="VJZ18" s="540"/>
      <c r="VKA18" s="540"/>
      <c r="VKB18" s="540"/>
      <c r="VKC18" s="540"/>
      <c r="VKD18" s="540"/>
      <c r="VKE18" s="540"/>
      <c r="VKF18" s="540"/>
      <c r="VKG18" s="540"/>
      <c r="VKH18" s="540"/>
      <c r="VKI18" s="540"/>
      <c r="VKJ18" s="540"/>
      <c r="VKK18" s="540"/>
      <c r="VKL18" s="540"/>
      <c r="VKM18" s="540"/>
      <c r="VKN18" s="540"/>
      <c r="VKO18" s="540"/>
      <c r="VKP18" s="540"/>
      <c r="VKQ18" s="540"/>
      <c r="VKR18" s="540"/>
      <c r="VKS18" s="540"/>
      <c r="VKT18" s="540"/>
      <c r="VKU18" s="540"/>
      <c r="VKV18" s="540"/>
      <c r="VKW18" s="540"/>
      <c r="VKX18" s="540"/>
      <c r="VKY18" s="540"/>
      <c r="VKZ18" s="540"/>
      <c r="VLA18" s="540"/>
      <c r="VLB18" s="540"/>
      <c r="VLC18" s="540"/>
      <c r="VLD18" s="540"/>
      <c r="VLE18" s="540"/>
      <c r="VLF18" s="540"/>
      <c r="VLG18" s="540"/>
      <c r="VLH18" s="540"/>
      <c r="VLI18" s="540"/>
      <c r="VLJ18" s="540"/>
      <c r="VLK18" s="540"/>
      <c r="VLL18" s="540"/>
      <c r="VLM18" s="540"/>
      <c r="VLN18" s="540"/>
      <c r="VLO18" s="540"/>
      <c r="VLP18" s="540"/>
      <c r="VLQ18" s="540"/>
      <c r="VLR18" s="540"/>
      <c r="VLS18" s="540"/>
      <c r="VLT18" s="540"/>
      <c r="VLU18" s="540"/>
      <c r="VLV18" s="540"/>
      <c r="VLW18" s="540"/>
      <c r="VLX18" s="540"/>
      <c r="VLY18" s="540"/>
      <c r="VLZ18" s="540"/>
      <c r="VMA18" s="540"/>
      <c r="VMB18" s="540"/>
      <c r="VMC18" s="540"/>
      <c r="VMD18" s="540"/>
      <c r="VME18" s="540"/>
      <c r="VMF18" s="540"/>
      <c r="VMG18" s="540"/>
      <c r="VMH18" s="540"/>
      <c r="VMI18" s="540"/>
      <c r="VMJ18" s="540"/>
      <c r="VMK18" s="540"/>
      <c r="VML18" s="540"/>
      <c r="VMM18" s="540"/>
      <c r="VMN18" s="540"/>
      <c r="VMO18" s="540"/>
      <c r="VMP18" s="540"/>
      <c r="VMQ18" s="540"/>
      <c r="VMR18" s="540"/>
      <c r="VMS18" s="540"/>
      <c r="VMT18" s="540"/>
      <c r="VMU18" s="540"/>
      <c r="VMV18" s="540"/>
      <c r="VMW18" s="540"/>
      <c r="VMX18" s="540"/>
      <c r="VMY18" s="540"/>
      <c r="VMZ18" s="540"/>
      <c r="VNA18" s="540"/>
      <c r="VNB18" s="540"/>
      <c r="VNC18" s="540"/>
      <c r="VND18" s="540"/>
      <c r="VNE18" s="540"/>
      <c r="VNF18" s="540"/>
      <c r="VNG18" s="540"/>
      <c r="VNH18" s="540"/>
      <c r="VNI18" s="540"/>
      <c r="VNJ18" s="540"/>
      <c r="VNK18" s="540"/>
      <c r="VNL18" s="540"/>
      <c r="VNM18" s="540"/>
      <c r="VNN18" s="540"/>
      <c r="VNO18" s="540"/>
      <c r="VNP18" s="540"/>
      <c r="VNQ18" s="540"/>
      <c r="VNR18" s="540"/>
      <c r="VNS18" s="540"/>
      <c r="VNT18" s="540"/>
      <c r="VNU18" s="540"/>
      <c r="VNV18" s="540"/>
      <c r="VNW18" s="540"/>
      <c r="VNX18" s="540"/>
      <c r="VNY18" s="540"/>
      <c r="VNZ18" s="540"/>
      <c r="VOA18" s="540"/>
      <c r="VOB18" s="540"/>
      <c r="VOC18" s="540"/>
      <c r="VOD18" s="540"/>
      <c r="VOE18" s="540"/>
      <c r="VOF18" s="540"/>
      <c r="VOG18" s="540"/>
      <c r="VOH18" s="540"/>
      <c r="VOI18" s="540"/>
      <c r="VOJ18" s="540"/>
      <c r="VOK18" s="540"/>
      <c r="VOL18" s="540"/>
      <c r="VOM18" s="540"/>
      <c r="VON18" s="540"/>
      <c r="VOO18" s="540"/>
      <c r="VOP18" s="540"/>
      <c r="VOQ18" s="540"/>
      <c r="VOR18" s="540"/>
      <c r="VOS18" s="540"/>
      <c r="VOT18" s="540"/>
      <c r="VOU18" s="540"/>
      <c r="VOV18" s="540"/>
      <c r="VOW18" s="540"/>
      <c r="VOX18" s="540"/>
      <c r="VOY18" s="540"/>
      <c r="VOZ18" s="540"/>
      <c r="VPA18" s="540"/>
      <c r="VPB18" s="540"/>
      <c r="VPC18" s="540"/>
      <c r="VPD18" s="540"/>
      <c r="VPE18" s="540"/>
      <c r="VPF18" s="540"/>
      <c r="VPG18" s="540"/>
      <c r="VPH18" s="540"/>
      <c r="VPI18" s="540"/>
      <c r="VPJ18" s="540"/>
      <c r="VPK18" s="540"/>
      <c r="VPL18" s="540"/>
      <c r="VPM18" s="540"/>
      <c r="VPN18" s="540"/>
      <c r="VPO18" s="540"/>
      <c r="VPP18" s="540"/>
      <c r="VPQ18" s="540"/>
      <c r="VPR18" s="540"/>
      <c r="VPS18" s="540"/>
      <c r="VPT18" s="540"/>
      <c r="VPU18" s="540"/>
      <c r="VPV18" s="540"/>
      <c r="VPW18" s="540"/>
      <c r="VPX18" s="540"/>
      <c r="VPY18" s="540"/>
      <c r="VPZ18" s="540"/>
      <c r="VQA18" s="540"/>
      <c r="VQB18" s="540"/>
      <c r="VQC18" s="540"/>
      <c r="VQD18" s="540"/>
      <c r="VQE18" s="540"/>
      <c r="VQF18" s="540"/>
      <c r="VQG18" s="540"/>
      <c r="VQH18" s="540"/>
      <c r="VQI18" s="540"/>
      <c r="VQJ18" s="540"/>
      <c r="VQK18" s="540"/>
      <c r="VQL18" s="540"/>
      <c r="VQM18" s="540"/>
      <c r="VQN18" s="540"/>
      <c r="VQO18" s="540"/>
      <c r="VQP18" s="540"/>
      <c r="VQQ18" s="540"/>
      <c r="VQR18" s="540"/>
      <c r="VQS18" s="540"/>
      <c r="VQT18" s="540"/>
      <c r="VQU18" s="540"/>
      <c r="VQV18" s="540"/>
      <c r="VQW18" s="540"/>
      <c r="VQX18" s="540"/>
      <c r="VQY18" s="540"/>
      <c r="VQZ18" s="540"/>
      <c r="VRA18" s="540"/>
      <c r="VRB18" s="540"/>
      <c r="VRC18" s="540"/>
      <c r="VRD18" s="540"/>
      <c r="VRE18" s="540"/>
      <c r="VRF18" s="540"/>
      <c r="VRG18" s="540"/>
      <c r="VRH18" s="540"/>
      <c r="VRI18" s="540"/>
      <c r="VRJ18" s="540"/>
      <c r="VRK18" s="540"/>
      <c r="VRL18" s="540"/>
      <c r="VRM18" s="540"/>
      <c r="VRN18" s="540"/>
      <c r="VRO18" s="540"/>
      <c r="VRP18" s="540"/>
      <c r="VRQ18" s="540"/>
      <c r="VRR18" s="540"/>
      <c r="VRS18" s="540"/>
      <c r="VRT18" s="540"/>
      <c r="VRU18" s="540"/>
      <c r="VRV18" s="540"/>
      <c r="VRW18" s="540"/>
      <c r="VRX18" s="540"/>
      <c r="VRY18" s="540"/>
      <c r="VRZ18" s="540"/>
      <c r="VSA18" s="540"/>
      <c r="VSB18" s="540"/>
      <c r="VSC18" s="540"/>
      <c r="VSD18" s="540"/>
      <c r="VSE18" s="540"/>
      <c r="VSF18" s="540"/>
      <c r="VSG18" s="540"/>
      <c r="VSH18" s="540"/>
      <c r="VSI18" s="540"/>
      <c r="VSJ18" s="540"/>
      <c r="VSK18" s="540"/>
      <c r="VSL18" s="540"/>
      <c r="VSM18" s="540"/>
      <c r="VSN18" s="540"/>
      <c r="VSO18" s="540"/>
      <c r="VSP18" s="540"/>
      <c r="VSQ18" s="540"/>
      <c r="VSR18" s="540"/>
      <c r="VSS18" s="540"/>
      <c r="VST18" s="540"/>
      <c r="VSU18" s="540"/>
      <c r="VSV18" s="540"/>
      <c r="VSW18" s="540"/>
      <c r="VSX18" s="540"/>
      <c r="VSY18" s="540"/>
      <c r="VSZ18" s="540"/>
      <c r="VTA18" s="540"/>
      <c r="VTB18" s="540"/>
      <c r="VTC18" s="540"/>
      <c r="VTD18" s="540"/>
      <c r="VTE18" s="540"/>
      <c r="VTF18" s="540"/>
      <c r="VTG18" s="540"/>
      <c r="VTH18" s="540"/>
      <c r="VTI18" s="540"/>
      <c r="VTJ18" s="540"/>
      <c r="VTK18" s="540"/>
      <c r="VTL18" s="540"/>
      <c r="VTM18" s="540"/>
      <c r="VTN18" s="540"/>
      <c r="VTO18" s="540"/>
      <c r="VTP18" s="540"/>
      <c r="VTQ18" s="540"/>
      <c r="VTR18" s="540"/>
      <c r="VTS18" s="540"/>
      <c r="VTT18" s="540"/>
      <c r="VTU18" s="540"/>
      <c r="VTV18" s="540"/>
      <c r="VTW18" s="540"/>
      <c r="VTX18" s="540"/>
      <c r="VTY18" s="540"/>
      <c r="VTZ18" s="540"/>
      <c r="VUA18" s="540"/>
      <c r="VUB18" s="540"/>
      <c r="VUC18" s="540"/>
      <c r="VUD18" s="540"/>
      <c r="VUE18" s="540"/>
      <c r="VUF18" s="540"/>
      <c r="VUG18" s="540"/>
      <c r="VUH18" s="540"/>
      <c r="VUI18" s="540"/>
      <c r="VUJ18" s="540"/>
      <c r="VUK18" s="540"/>
      <c r="VUL18" s="540"/>
      <c r="VUM18" s="540"/>
      <c r="VUN18" s="540"/>
      <c r="VUO18" s="540"/>
      <c r="VUP18" s="540"/>
      <c r="VUQ18" s="540"/>
      <c r="VUR18" s="540"/>
      <c r="VUS18" s="540"/>
      <c r="VUT18" s="540"/>
      <c r="VUU18" s="540"/>
      <c r="VUV18" s="540"/>
      <c r="VUW18" s="540"/>
      <c r="VUX18" s="540"/>
      <c r="VUY18" s="540"/>
      <c r="VUZ18" s="540"/>
      <c r="VVA18" s="540"/>
      <c r="VVB18" s="540"/>
      <c r="VVC18" s="540"/>
      <c r="VVD18" s="540"/>
      <c r="VVE18" s="540"/>
      <c r="VVF18" s="540"/>
      <c r="VVG18" s="540"/>
      <c r="VVH18" s="540"/>
      <c r="VVI18" s="540"/>
      <c r="VVJ18" s="540"/>
      <c r="VVK18" s="540"/>
      <c r="VVL18" s="540"/>
      <c r="VVM18" s="540"/>
      <c r="VVN18" s="540"/>
      <c r="VVO18" s="540"/>
      <c r="VVP18" s="540"/>
      <c r="VVQ18" s="540"/>
      <c r="VVR18" s="540"/>
      <c r="VVS18" s="540"/>
      <c r="VVT18" s="540"/>
      <c r="VVU18" s="540"/>
      <c r="VVV18" s="540"/>
      <c r="VVW18" s="540"/>
      <c r="VVX18" s="540"/>
      <c r="VVY18" s="540"/>
      <c r="VVZ18" s="540"/>
      <c r="VWA18" s="540"/>
      <c r="VWB18" s="540"/>
      <c r="VWC18" s="540"/>
      <c r="VWD18" s="540"/>
      <c r="VWE18" s="540"/>
      <c r="VWF18" s="540"/>
      <c r="VWG18" s="540"/>
      <c r="VWH18" s="540"/>
      <c r="VWI18" s="540"/>
      <c r="VWJ18" s="540"/>
      <c r="VWK18" s="540"/>
      <c r="VWL18" s="540"/>
      <c r="VWM18" s="540"/>
      <c r="VWN18" s="540"/>
      <c r="VWO18" s="540"/>
      <c r="VWP18" s="540"/>
      <c r="VWQ18" s="540"/>
      <c r="VWR18" s="540"/>
      <c r="VWS18" s="540"/>
      <c r="VWT18" s="540"/>
      <c r="VWU18" s="540"/>
      <c r="VWV18" s="540"/>
      <c r="VWW18" s="540"/>
      <c r="VWX18" s="540"/>
      <c r="VWY18" s="540"/>
      <c r="VWZ18" s="540"/>
      <c r="VXA18" s="540"/>
      <c r="VXB18" s="540"/>
      <c r="VXC18" s="540"/>
      <c r="VXD18" s="540"/>
      <c r="VXE18" s="540"/>
      <c r="VXF18" s="540"/>
      <c r="VXG18" s="540"/>
      <c r="VXH18" s="540"/>
      <c r="VXI18" s="540"/>
      <c r="VXJ18" s="540"/>
      <c r="VXK18" s="540"/>
      <c r="VXL18" s="540"/>
      <c r="VXM18" s="540"/>
      <c r="VXN18" s="540"/>
      <c r="VXO18" s="540"/>
      <c r="VXP18" s="540"/>
      <c r="VXQ18" s="540"/>
      <c r="VXR18" s="540"/>
      <c r="VXS18" s="540"/>
      <c r="VXT18" s="540"/>
      <c r="VXU18" s="540"/>
      <c r="VXV18" s="540"/>
      <c r="VXW18" s="540"/>
      <c r="VXX18" s="540"/>
      <c r="VXY18" s="540"/>
      <c r="VXZ18" s="540"/>
      <c r="VYA18" s="540"/>
      <c r="VYB18" s="540"/>
      <c r="VYC18" s="540"/>
      <c r="VYD18" s="540"/>
      <c r="VYE18" s="540"/>
      <c r="VYF18" s="540"/>
      <c r="VYG18" s="540"/>
      <c r="VYH18" s="540"/>
      <c r="VYI18" s="540"/>
      <c r="VYJ18" s="540"/>
      <c r="VYK18" s="540"/>
      <c r="VYL18" s="540"/>
      <c r="VYM18" s="540"/>
      <c r="VYN18" s="540"/>
      <c r="VYO18" s="540"/>
      <c r="VYP18" s="540"/>
      <c r="VYQ18" s="540"/>
      <c r="VYR18" s="540"/>
      <c r="VYS18" s="540"/>
      <c r="VYT18" s="540"/>
      <c r="VYU18" s="540"/>
      <c r="VYV18" s="540"/>
      <c r="VYW18" s="540"/>
      <c r="VYX18" s="540"/>
      <c r="VYY18" s="540"/>
      <c r="VYZ18" s="540"/>
      <c r="VZA18" s="540"/>
      <c r="VZB18" s="540"/>
      <c r="VZC18" s="540"/>
      <c r="VZD18" s="540"/>
      <c r="VZE18" s="540"/>
      <c r="VZF18" s="540"/>
      <c r="VZG18" s="540"/>
      <c r="VZH18" s="540"/>
      <c r="VZI18" s="540"/>
      <c r="VZJ18" s="540"/>
      <c r="VZK18" s="540"/>
      <c r="VZL18" s="540"/>
      <c r="VZM18" s="540"/>
      <c r="VZN18" s="540"/>
      <c r="VZO18" s="540"/>
      <c r="VZP18" s="540"/>
      <c r="VZQ18" s="540"/>
      <c r="VZR18" s="540"/>
      <c r="VZS18" s="540"/>
      <c r="VZT18" s="540"/>
      <c r="VZU18" s="540"/>
      <c r="VZV18" s="540"/>
      <c r="VZW18" s="540"/>
      <c r="VZX18" s="540"/>
      <c r="VZY18" s="540"/>
      <c r="VZZ18" s="540"/>
      <c r="WAA18" s="540"/>
      <c r="WAB18" s="540"/>
      <c r="WAC18" s="540"/>
      <c r="WAD18" s="540"/>
      <c r="WAE18" s="540"/>
      <c r="WAF18" s="540"/>
      <c r="WAG18" s="540"/>
      <c r="WAH18" s="540"/>
      <c r="WAI18" s="540"/>
      <c r="WAJ18" s="540"/>
      <c r="WAK18" s="540"/>
      <c r="WAL18" s="540"/>
      <c r="WAM18" s="540"/>
      <c r="WAN18" s="540"/>
      <c r="WAO18" s="540"/>
      <c r="WAP18" s="540"/>
      <c r="WAQ18" s="540"/>
      <c r="WAR18" s="540"/>
      <c r="WAS18" s="540"/>
      <c r="WAT18" s="540"/>
      <c r="WAU18" s="540"/>
      <c r="WAV18" s="540"/>
      <c r="WAW18" s="540"/>
      <c r="WAX18" s="540"/>
      <c r="WAY18" s="540"/>
      <c r="WAZ18" s="540"/>
      <c r="WBA18" s="540"/>
      <c r="WBB18" s="540"/>
      <c r="WBC18" s="540"/>
      <c r="WBD18" s="540"/>
      <c r="WBE18" s="540"/>
      <c r="WBF18" s="540"/>
      <c r="WBG18" s="540"/>
      <c r="WBH18" s="540"/>
      <c r="WBI18" s="540"/>
      <c r="WBJ18" s="540"/>
      <c r="WBK18" s="540"/>
      <c r="WBL18" s="540"/>
      <c r="WBM18" s="540"/>
      <c r="WBN18" s="540"/>
      <c r="WBO18" s="540"/>
      <c r="WBP18" s="540"/>
      <c r="WBQ18" s="540"/>
      <c r="WBR18" s="540"/>
      <c r="WBS18" s="540"/>
      <c r="WBT18" s="540"/>
      <c r="WBU18" s="540"/>
      <c r="WBV18" s="540"/>
      <c r="WBW18" s="540"/>
      <c r="WBX18" s="540"/>
      <c r="WBY18" s="540"/>
      <c r="WBZ18" s="540"/>
      <c r="WCA18" s="540"/>
      <c r="WCB18" s="540"/>
      <c r="WCC18" s="540"/>
      <c r="WCD18" s="540"/>
      <c r="WCE18" s="540"/>
      <c r="WCF18" s="540"/>
      <c r="WCG18" s="540"/>
      <c r="WCH18" s="540"/>
      <c r="WCI18" s="540"/>
      <c r="WCJ18" s="540"/>
      <c r="WCK18" s="540"/>
      <c r="WCL18" s="540"/>
      <c r="WCM18" s="540"/>
      <c r="WCN18" s="540"/>
      <c r="WCO18" s="540"/>
      <c r="WCP18" s="540"/>
      <c r="WCQ18" s="540"/>
      <c r="WCR18" s="540"/>
      <c r="WCS18" s="540"/>
      <c r="WCT18" s="540"/>
      <c r="WCU18" s="540"/>
      <c r="WCV18" s="540"/>
      <c r="WCW18" s="540"/>
      <c r="WCX18" s="540"/>
      <c r="WCY18" s="540"/>
      <c r="WCZ18" s="540"/>
      <c r="WDA18" s="540"/>
      <c r="WDB18" s="540"/>
      <c r="WDC18" s="540"/>
      <c r="WDD18" s="540"/>
      <c r="WDE18" s="540"/>
      <c r="WDF18" s="540"/>
      <c r="WDG18" s="540"/>
      <c r="WDH18" s="540"/>
      <c r="WDI18" s="540"/>
      <c r="WDJ18" s="540"/>
      <c r="WDK18" s="540"/>
      <c r="WDL18" s="540"/>
      <c r="WDM18" s="540"/>
      <c r="WDN18" s="540"/>
      <c r="WDO18" s="540"/>
      <c r="WDP18" s="540"/>
      <c r="WDQ18" s="540"/>
      <c r="WDR18" s="540"/>
      <c r="WDS18" s="540"/>
      <c r="WDT18" s="540"/>
      <c r="WDU18" s="540"/>
      <c r="WDV18" s="540"/>
      <c r="WDW18" s="540"/>
      <c r="WDX18" s="540"/>
      <c r="WDY18" s="540"/>
      <c r="WDZ18" s="540"/>
      <c r="WEA18" s="540"/>
      <c r="WEB18" s="540"/>
      <c r="WEC18" s="540"/>
      <c r="WED18" s="540"/>
      <c r="WEE18" s="540"/>
      <c r="WEF18" s="540"/>
      <c r="WEG18" s="540"/>
      <c r="WEH18" s="540"/>
      <c r="WEI18" s="540"/>
      <c r="WEJ18" s="540"/>
      <c r="WEK18" s="540"/>
      <c r="WEL18" s="540"/>
      <c r="WEM18" s="540"/>
      <c r="WEN18" s="540"/>
      <c r="WEO18" s="540"/>
      <c r="WEP18" s="540"/>
      <c r="WEQ18" s="540"/>
      <c r="WER18" s="540"/>
      <c r="WES18" s="540"/>
      <c r="WET18" s="540"/>
      <c r="WEU18" s="540"/>
      <c r="WEV18" s="540"/>
      <c r="WEW18" s="540"/>
      <c r="WEX18" s="540"/>
      <c r="WEY18" s="540"/>
      <c r="WEZ18" s="540"/>
      <c r="WFA18" s="540"/>
      <c r="WFB18" s="540"/>
      <c r="WFC18" s="540"/>
      <c r="WFD18" s="540"/>
      <c r="WFE18" s="540"/>
      <c r="WFF18" s="540"/>
      <c r="WFG18" s="540"/>
      <c r="WFH18" s="540"/>
      <c r="WFI18" s="540"/>
      <c r="WFJ18" s="540"/>
      <c r="WFK18" s="540"/>
      <c r="WFL18" s="540"/>
      <c r="WFM18" s="540"/>
      <c r="WFN18" s="540"/>
      <c r="WFO18" s="540"/>
      <c r="WFP18" s="540"/>
      <c r="WFQ18" s="540"/>
      <c r="WFR18" s="540"/>
      <c r="WFS18" s="540"/>
      <c r="WFT18" s="540"/>
      <c r="WFU18" s="540"/>
      <c r="WFV18" s="540"/>
      <c r="WFW18" s="540"/>
      <c r="WFX18" s="540"/>
      <c r="WFY18" s="540"/>
      <c r="WFZ18" s="540"/>
      <c r="WGA18" s="540"/>
      <c r="WGB18" s="540"/>
      <c r="WGC18" s="540"/>
      <c r="WGD18" s="540"/>
      <c r="WGE18" s="540"/>
      <c r="WGF18" s="540"/>
      <c r="WGG18" s="540"/>
      <c r="WGH18" s="540"/>
      <c r="WGI18" s="540"/>
      <c r="WGJ18" s="540"/>
      <c r="WGK18" s="540"/>
      <c r="WGL18" s="540"/>
      <c r="WGM18" s="540"/>
      <c r="WGN18" s="540"/>
      <c r="WGO18" s="540"/>
      <c r="WGP18" s="540"/>
      <c r="WGQ18" s="540"/>
      <c r="WGR18" s="540"/>
      <c r="WGS18" s="540"/>
      <c r="WGT18" s="540"/>
      <c r="WGU18" s="540"/>
      <c r="WGV18" s="540"/>
      <c r="WGW18" s="540"/>
      <c r="WGX18" s="540"/>
      <c r="WGY18" s="540"/>
      <c r="WGZ18" s="540"/>
      <c r="WHA18" s="540"/>
      <c r="WHB18" s="540"/>
      <c r="WHC18" s="540"/>
      <c r="WHD18" s="540"/>
      <c r="WHE18" s="540"/>
      <c r="WHF18" s="540"/>
      <c r="WHG18" s="540"/>
      <c r="WHH18" s="540"/>
      <c r="WHI18" s="540"/>
      <c r="WHJ18" s="540"/>
      <c r="WHK18" s="540"/>
      <c r="WHL18" s="540"/>
      <c r="WHM18" s="540"/>
      <c r="WHN18" s="540"/>
      <c r="WHO18" s="540"/>
      <c r="WHP18" s="540"/>
      <c r="WHQ18" s="540"/>
      <c r="WHR18" s="540"/>
      <c r="WHS18" s="540"/>
      <c r="WHT18" s="540"/>
      <c r="WHU18" s="540"/>
      <c r="WHV18" s="540"/>
      <c r="WHW18" s="540"/>
      <c r="WHX18" s="540"/>
      <c r="WHY18" s="540"/>
      <c r="WHZ18" s="540"/>
      <c r="WIA18" s="540"/>
      <c r="WIB18" s="540"/>
      <c r="WIC18" s="540"/>
      <c r="WID18" s="540"/>
      <c r="WIE18" s="540"/>
      <c r="WIF18" s="540"/>
      <c r="WIG18" s="540"/>
      <c r="WIH18" s="540"/>
      <c r="WII18" s="540"/>
      <c r="WIJ18" s="540"/>
      <c r="WIK18" s="540"/>
      <c r="WIL18" s="540"/>
      <c r="WIM18" s="540"/>
      <c r="WIN18" s="540"/>
      <c r="WIO18" s="540"/>
      <c r="WIP18" s="540"/>
      <c r="WIQ18" s="540"/>
      <c r="WIR18" s="540"/>
      <c r="WIS18" s="540"/>
      <c r="WIT18" s="540"/>
      <c r="WIU18" s="540"/>
      <c r="WIV18" s="540"/>
      <c r="WIW18" s="540"/>
      <c r="WIX18" s="540"/>
      <c r="WIY18" s="540"/>
      <c r="WIZ18" s="540"/>
      <c r="WJA18" s="540"/>
      <c r="WJB18" s="540"/>
      <c r="WJC18" s="540"/>
      <c r="WJD18" s="540"/>
      <c r="WJE18" s="540"/>
      <c r="WJF18" s="540"/>
      <c r="WJG18" s="540"/>
      <c r="WJH18" s="540"/>
      <c r="WJI18" s="540"/>
      <c r="WJJ18" s="540"/>
      <c r="WJK18" s="540"/>
      <c r="WJL18" s="540"/>
      <c r="WJM18" s="540"/>
      <c r="WJN18" s="540"/>
      <c r="WJO18" s="540"/>
      <c r="WJP18" s="540"/>
      <c r="WJQ18" s="540"/>
      <c r="WJR18" s="540"/>
      <c r="WJS18" s="540"/>
      <c r="WJT18" s="540"/>
      <c r="WJU18" s="540"/>
      <c r="WJV18" s="540"/>
      <c r="WJW18" s="540"/>
      <c r="WJX18" s="540"/>
      <c r="WJY18" s="540"/>
      <c r="WJZ18" s="540"/>
      <c r="WKA18" s="540"/>
      <c r="WKB18" s="540"/>
      <c r="WKC18" s="540"/>
      <c r="WKD18" s="540"/>
      <c r="WKE18" s="540"/>
      <c r="WKF18" s="540"/>
      <c r="WKG18" s="540"/>
      <c r="WKH18" s="540"/>
      <c r="WKI18" s="540"/>
      <c r="WKJ18" s="540"/>
      <c r="WKK18" s="540"/>
      <c r="WKL18" s="540"/>
      <c r="WKM18" s="540"/>
      <c r="WKN18" s="540"/>
      <c r="WKO18" s="540"/>
      <c r="WKP18" s="540"/>
      <c r="WKQ18" s="540"/>
      <c r="WKR18" s="540"/>
      <c r="WKS18" s="540"/>
      <c r="WKT18" s="540"/>
      <c r="WKU18" s="540"/>
      <c r="WKV18" s="540"/>
      <c r="WKW18" s="540"/>
      <c r="WKX18" s="540"/>
      <c r="WKY18" s="540"/>
      <c r="WKZ18" s="540"/>
      <c r="WLA18" s="540"/>
      <c r="WLB18" s="540"/>
      <c r="WLC18" s="540"/>
      <c r="WLD18" s="540"/>
      <c r="WLE18" s="540"/>
      <c r="WLF18" s="540"/>
      <c r="WLG18" s="540"/>
      <c r="WLH18" s="540"/>
      <c r="WLI18" s="540"/>
      <c r="WLJ18" s="540"/>
      <c r="WLK18" s="540"/>
      <c r="WLL18" s="540"/>
      <c r="WLM18" s="540"/>
      <c r="WLN18" s="540"/>
      <c r="WLO18" s="540"/>
      <c r="WLP18" s="540"/>
      <c r="WLQ18" s="540"/>
      <c r="WLR18" s="540"/>
      <c r="WLS18" s="540"/>
      <c r="WLT18" s="540"/>
      <c r="WLU18" s="540"/>
      <c r="WLV18" s="540"/>
      <c r="WLW18" s="540"/>
      <c r="WLX18" s="540"/>
      <c r="WLY18" s="540"/>
      <c r="WLZ18" s="540"/>
      <c r="WMA18" s="540"/>
      <c r="WMB18" s="540"/>
      <c r="WMC18" s="540"/>
      <c r="WMD18" s="540"/>
      <c r="WME18" s="540"/>
      <c r="WMF18" s="540"/>
      <c r="WMG18" s="540"/>
      <c r="WMH18" s="540"/>
      <c r="WMI18" s="540"/>
      <c r="WMJ18" s="540"/>
      <c r="WMK18" s="540"/>
      <c r="WML18" s="540"/>
      <c r="WMM18" s="540"/>
      <c r="WMN18" s="540"/>
      <c r="WMO18" s="540"/>
      <c r="WMP18" s="540"/>
      <c r="WMQ18" s="540"/>
      <c r="WMR18" s="540"/>
      <c r="WMS18" s="540"/>
      <c r="WMT18" s="540"/>
      <c r="WMU18" s="540"/>
      <c r="WMV18" s="540"/>
      <c r="WMW18" s="540"/>
      <c r="WMX18" s="540"/>
      <c r="WMY18" s="540"/>
      <c r="WMZ18" s="540"/>
      <c r="WNA18" s="540"/>
      <c r="WNB18" s="540"/>
      <c r="WNC18" s="540"/>
      <c r="WND18" s="540"/>
      <c r="WNE18" s="540"/>
      <c r="WNF18" s="540"/>
      <c r="WNG18" s="540"/>
      <c r="WNH18" s="540"/>
      <c r="WNI18" s="540"/>
      <c r="WNJ18" s="540"/>
      <c r="WNK18" s="540"/>
      <c r="WNL18" s="540"/>
      <c r="WNM18" s="540"/>
      <c r="WNN18" s="540"/>
      <c r="WNO18" s="540"/>
      <c r="WNP18" s="540"/>
      <c r="WNQ18" s="540"/>
      <c r="WNR18" s="540"/>
      <c r="WNS18" s="540"/>
      <c r="WNT18" s="540"/>
      <c r="WNU18" s="540"/>
      <c r="WNV18" s="540"/>
      <c r="WNW18" s="540"/>
      <c r="WNX18" s="540"/>
      <c r="WNY18" s="540"/>
      <c r="WNZ18" s="540"/>
      <c r="WOA18" s="540"/>
      <c r="WOB18" s="540"/>
      <c r="WOC18" s="540"/>
      <c r="WOD18" s="540"/>
      <c r="WOE18" s="540"/>
      <c r="WOF18" s="540"/>
      <c r="WOG18" s="540"/>
      <c r="WOH18" s="540"/>
      <c r="WOI18" s="540"/>
      <c r="WOJ18" s="540"/>
      <c r="WOK18" s="540"/>
      <c r="WOL18" s="540"/>
      <c r="WOM18" s="540"/>
      <c r="WON18" s="540"/>
      <c r="WOO18" s="540"/>
      <c r="WOP18" s="540"/>
      <c r="WOQ18" s="540"/>
      <c r="WOR18" s="540"/>
      <c r="WOS18" s="540"/>
      <c r="WOT18" s="540"/>
      <c r="WOU18" s="540"/>
      <c r="WOV18" s="540"/>
      <c r="WOW18" s="540"/>
      <c r="WOX18" s="540"/>
      <c r="WOY18" s="540"/>
      <c r="WOZ18" s="540"/>
      <c r="WPA18" s="540"/>
      <c r="WPB18" s="540"/>
      <c r="WPC18" s="540"/>
      <c r="WPD18" s="540"/>
      <c r="WPE18" s="540"/>
      <c r="WPF18" s="540"/>
      <c r="WPG18" s="540"/>
      <c r="WPH18" s="540"/>
      <c r="WPI18" s="540"/>
      <c r="WPJ18" s="540"/>
      <c r="WPK18" s="540"/>
      <c r="WPL18" s="540"/>
      <c r="WPM18" s="540"/>
      <c r="WPN18" s="540"/>
      <c r="WPO18" s="540"/>
      <c r="WPP18" s="540"/>
      <c r="WPQ18" s="540"/>
      <c r="WPR18" s="540"/>
      <c r="WPS18" s="540"/>
      <c r="WPT18" s="540"/>
      <c r="WPU18" s="540"/>
      <c r="WPV18" s="540"/>
      <c r="WPW18" s="540"/>
      <c r="WPX18" s="540"/>
      <c r="WPY18" s="540"/>
      <c r="WPZ18" s="540"/>
      <c r="WQA18" s="540"/>
      <c r="WQB18" s="540"/>
      <c r="WQC18" s="540"/>
      <c r="WQD18" s="540"/>
      <c r="WQE18" s="540"/>
      <c r="WQF18" s="540"/>
      <c r="WQG18" s="540"/>
      <c r="WQH18" s="540"/>
      <c r="WQI18" s="540"/>
      <c r="WQJ18" s="540"/>
      <c r="WQK18" s="540"/>
      <c r="WQL18" s="540"/>
      <c r="WQM18" s="540"/>
      <c r="WQN18" s="540"/>
      <c r="WQO18" s="540"/>
      <c r="WQP18" s="540"/>
      <c r="WQQ18" s="540"/>
      <c r="WQR18" s="540"/>
      <c r="WQS18" s="540"/>
      <c r="WQT18" s="540"/>
      <c r="WQU18" s="540"/>
      <c r="WQV18" s="540"/>
      <c r="WQW18" s="540"/>
      <c r="WQX18" s="540"/>
      <c r="WQY18" s="540"/>
      <c r="WQZ18" s="540"/>
      <c r="WRA18" s="540"/>
      <c r="WRB18" s="540"/>
      <c r="WRC18" s="540"/>
      <c r="WRD18" s="540"/>
      <c r="WRE18" s="540"/>
      <c r="WRF18" s="540"/>
      <c r="WRG18" s="540"/>
      <c r="WRH18" s="540"/>
      <c r="WRI18" s="540"/>
      <c r="WRJ18" s="540"/>
      <c r="WRK18" s="540"/>
      <c r="WRL18" s="540"/>
      <c r="WRM18" s="540"/>
      <c r="WRN18" s="540"/>
      <c r="WRO18" s="540"/>
      <c r="WRP18" s="540"/>
      <c r="WRQ18" s="540"/>
      <c r="WRR18" s="540"/>
      <c r="WRS18" s="540"/>
      <c r="WRT18" s="540"/>
      <c r="WRU18" s="540"/>
      <c r="WRV18" s="540"/>
      <c r="WRW18" s="540"/>
      <c r="WRX18" s="540"/>
      <c r="WRY18" s="540"/>
      <c r="WRZ18" s="540"/>
      <c r="WSA18" s="540"/>
      <c r="WSB18" s="540"/>
      <c r="WSC18" s="540"/>
      <c r="WSD18" s="540"/>
      <c r="WSE18" s="540"/>
      <c r="WSF18" s="540"/>
      <c r="WSG18" s="540"/>
      <c r="WSH18" s="540"/>
      <c r="WSI18" s="540"/>
      <c r="WSJ18" s="540"/>
      <c r="WSK18" s="540"/>
      <c r="WSL18" s="540"/>
      <c r="WSM18" s="540"/>
      <c r="WSN18" s="540"/>
      <c r="WSO18" s="540"/>
      <c r="WSP18" s="540"/>
      <c r="WSQ18" s="540"/>
      <c r="WSR18" s="540"/>
      <c r="WSS18" s="540"/>
      <c r="WST18" s="540"/>
      <c r="WSU18" s="540"/>
      <c r="WSV18" s="540"/>
      <c r="WSW18" s="540"/>
      <c r="WSX18" s="540"/>
      <c r="WSY18" s="540"/>
      <c r="WSZ18" s="540"/>
      <c r="WTA18" s="540"/>
      <c r="WTB18" s="540"/>
      <c r="WTC18" s="540"/>
      <c r="WTD18" s="540"/>
      <c r="WTE18" s="540"/>
      <c r="WTF18" s="540"/>
      <c r="WTG18" s="540"/>
      <c r="WTH18" s="540"/>
      <c r="WTI18" s="540"/>
      <c r="WTJ18" s="540"/>
      <c r="WTK18" s="540"/>
      <c r="WTL18" s="540"/>
      <c r="WTM18" s="540"/>
      <c r="WTN18" s="540"/>
      <c r="WTO18" s="540"/>
      <c r="WTP18" s="540"/>
      <c r="WTQ18" s="540"/>
      <c r="WTR18" s="540"/>
      <c r="WTS18" s="540"/>
      <c r="WTT18" s="540"/>
      <c r="WTU18" s="540"/>
      <c r="WTV18" s="540"/>
      <c r="WTW18" s="540"/>
      <c r="WTX18" s="540"/>
      <c r="WTY18" s="540"/>
      <c r="WTZ18" s="540"/>
      <c r="WUA18" s="540"/>
      <c r="WUB18" s="540"/>
      <c r="WUC18" s="540"/>
      <c r="WUD18" s="540"/>
      <c r="WUE18" s="540"/>
      <c r="WUF18" s="540"/>
      <c r="WUG18" s="540"/>
      <c r="WUH18" s="540"/>
      <c r="WUI18" s="540"/>
      <c r="WUJ18" s="540"/>
      <c r="WUK18" s="540"/>
      <c r="WUL18" s="540"/>
      <c r="WUM18" s="540"/>
      <c r="WUN18" s="540"/>
      <c r="WUO18" s="540"/>
      <c r="WUP18" s="540"/>
      <c r="WUQ18" s="540"/>
      <c r="WUR18" s="540"/>
      <c r="WUS18" s="540"/>
      <c r="WUT18" s="540"/>
      <c r="WUU18" s="540"/>
      <c r="WUV18" s="540"/>
      <c r="WUW18" s="540"/>
      <c r="WUX18" s="540"/>
      <c r="WUY18" s="540"/>
      <c r="WUZ18" s="540"/>
      <c r="WVA18" s="540"/>
      <c r="WVB18" s="540"/>
      <c r="WVC18" s="540"/>
      <c r="WVD18" s="540"/>
      <c r="WVE18" s="540"/>
      <c r="WVF18" s="540"/>
      <c r="WVG18" s="540"/>
      <c r="WVH18" s="540"/>
      <c r="WVI18" s="540"/>
      <c r="WVJ18" s="540"/>
      <c r="WVK18" s="540"/>
      <c r="WVL18" s="540"/>
      <c r="WVM18" s="540"/>
      <c r="WVN18" s="540"/>
      <c r="WVO18" s="540"/>
      <c r="WVP18" s="540"/>
      <c r="WVQ18" s="540"/>
      <c r="WVR18" s="540"/>
      <c r="WVS18" s="540"/>
      <c r="WVT18" s="540"/>
      <c r="WVU18" s="540"/>
      <c r="WVV18" s="540"/>
    </row>
    <row r="19" spans="1:16142" ht="20.100000000000001" customHeight="1" x14ac:dyDescent="0.2">
      <c r="A19" s="551"/>
      <c r="B19" s="745" t="s">
        <v>2295</v>
      </c>
      <c r="C19" s="745"/>
      <c r="D19" s="745"/>
      <c r="E19" s="745"/>
      <c r="F19" s="745"/>
      <c r="G19" s="745"/>
      <c r="H19" s="745"/>
      <c r="I19" s="745"/>
      <c r="J19" s="745"/>
      <c r="K19" s="745"/>
      <c r="L19" s="745"/>
      <c r="M19" s="745"/>
      <c r="N19" s="745"/>
      <c r="O19" s="745"/>
      <c r="P19" s="745"/>
      <c r="Q19" s="745"/>
      <c r="R19" s="745"/>
      <c r="S19" s="745"/>
      <c r="T19" s="745"/>
      <c r="U19" s="745"/>
      <c r="V19" s="745"/>
      <c r="W19" s="745"/>
    </row>
    <row r="20" spans="1:16142" s="566" customFormat="1" ht="20.100000000000001" customHeight="1" x14ac:dyDescent="0.2">
      <c r="A20" s="551"/>
      <c r="B20" s="745" t="s">
        <v>2294</v>
      </c>
      <c r="C20" s="745"/>
      <c r="D20" s="745"/>
      <c r="E20" s="745"/>
      <c r="F20" s="745"/>
      <c r="G20" s="745"/>
      <c r="H20" s="745"/>
      <c r="I20" s="745"/>
      <c r="J20" s="745"/>
      <c r="K20" s="745"/>
      <c r="L20" s="745"/>
      <c r="M20" s="745"/>
      <c r="N20" s="745"/>
      <c r="O20" s="745"/>
      <c r="P20" s="745"/>
      <c r="Q20" s="745"/>
      <c r="R20" s="745"/>
      <c r="S20" s="745"/>
      <c r="T20" s="745"/>
      <c r="U20" s="745"/>
      <c r="V20" s="745"/>
      <c r="W20" s="745"/>
    </row>
    <row r="21" spans="1:16142" ht="53.25" customHeight="1" x14ac:dyDescent="0.2">
      <c r="A21" s="551"/>
      <c r="B21" s="782" t="s">
        <v>2153</v>
      </c>
      <c r="C21" s="783"/>
      <c r="D21" s="783"/>
      <c r="E21" s="783"/>
      <c r="F21" s="783"/>
      <c r="G21" s="783"/>
      <c r="H21" s="783"/>
      <c r="I21" s="783"/>
      <c r="J21" s="783"/>
      <c r="K21" s="783"/>
      <c r="L21" s="783"/>
      <c r="M21" s="783"/>
      <c r="N21" s="783"/>
      <c r="O21" s="783"/>
      <c r="P21" s="783"/>
      <c r="Q21" s="783"/>
      <c r="R21" s="783"/>
      <c r="S21" s="783"/>
      <c r="T21" s="783"/>
      <c r="U21" s="783"/>
      <c r="V21" s="783"/>
      <c r="W21" s="784"/>
    </row>
    <row r="22" spans="1:16142" ht="14.1" customHeight="1" x14ac:dyDescent="0.2">
      <c r="A22" s="551"/>
      <c r="B22" s="745" t="s">
        <v>1616</v>
      </c>
      <c r="C22" s="745"/>
      <c r="D22" s="745"/>
      <c r="E22" s="745"/>
      <c r="F22" s="745"/>
      <c r="G22" s="745"/>
      <c r="H22" s="745"/>
      <c r="I22" s="745"/>
      <c r="J22" s="745"/>
      <c r="K22" s="745"/>
      <c r="L22" s="745"/>
      <c r="M22" s="745"/>
      <c r="N22" s="745"/>
      <c r="O22" s="745"/>
      <c r="P22" s="745"/>
      <c r="Q22" s="745"/>
      <c r="R22" s="745"/>
      <c r="S22" s="745"/>
      <c r="T22" s="745"/>
      <c r="U22" s="745"/>
      <c r="V22" s="745"/>
      <c r="W22" s="745"/>
    </row>
    <row r="23" spans="1:16142" ht="45" customHeight="1" x14ac:dyDescent="0.2">
      <c r="A23" s="551"/>
      <c r="B23" s="745" t="s">
        <v>1773</v>
      </c>
      <c r="C23" s="745"/>
      <c r="D23" s="745"/>
      <c r="E23" s="745"/>
      <c r="F23" s="745"/>
      <c r="G23" s="745"/>
      <c r="H23" s="745"/>
      <c r="I23" s="745"/>
      <c r="J23" s="745"/>
      <c r="K23" s="745"/>
      <c r="L23" s="745"/>
      <c r="M23" s="745"/>
      <c r="N23" s="745"/>
      <c r="O23" s="745"/>
      <c r="P23" s="745"/>
      <c r="Q23" s="745"/>
      <c r="R23" s="745"/>
      <c r="S23" s="745"/>
      <c r="T23" s="745"/>
      <c r="U23" s="745"/>
      <c r="V23" s="745"/>
      <c r="W23" s="745"/>
    </row>
    <row r="24" spans="1:16142" ht="27.75" customHeight="1" x14ac:dyDescent="0.2">
      <c r="A24" s="551"/>
      <c r="B24" s="745" t="s">
        <v>1774</v>
      </c>
      <c r="C24" s="745"/>
      <c r="D24" s="745"/>
      <c r="E24" s="745"/>
      <c r="F24" s="745"/>
      <c r="G24" s="745"/>
      <c r="H24" s="745"/>
      <c r="I24" s="745"/>
      <c r="J24" s="745"/>
      <c r="K24" s="745"/>
      <c r="L24" s="745"/>
      <c r="M24" s="745"/>
      <c r="N24" s="745"/>
      <c r="O24" s="745"/>
      <c r="P24" s="745"/>
      <c r="Q24" s="745"/>
      <c r="R24" s="745"/>
      <c r="S24" s="745"/>
      <c r="T24" s="745"/>
      <c r="U24" s="745"/>
      <c r="V24" s="745"/>
      <c r="W24" s="745"/>
    </row>
    <row r="25" spans="1:16142" ht="27" customHeight="1" x14ac:dyDescent="0.2">
      <c r="A25" s="551"/>
      <c r="B25" s="745" t="s">
        <v>1775</v>
      </c>
      <c r="C25" s="745"/>
      <c r="D25" s="745"/>
      <c r="E25" s="745"/>
      <c r="F25" s="745"/>
      <c r="G25" s="745"/>
      <c r="H25" s="745"/>
      <c r="I25" s="745"/>
      <c r="J25" s="745"/>
      <c r="K25" s="745"/>
      <c r="L25" s="745"/>
      <c r="M25" s="745"/>
      <c r="N25" s="745"/>
      <c r="O25" s="745"/>
      <c r="P25" s="745"/>
      <c r="Q25" s="745"/>
      <c r="R25" s="745"/>
      <c r="S25" s="745"/>
      <c r="T25" s="745"/>
      <c r="U25" s="745"/>
      <c r="V25" s="745"/>
      <c r="W25" s="745"/>
    </row>
    <row r="26" spans="1:16142" ht="27" customHeight="1" x14ac:dyDescent="0.2">
      <c r="A26" s="551"/>
      <c r="B26" s="745" t="s">
        <v>1776</v>
      </c>
      <c r="C26" s="745"/>
      <c r="D26" s="745"/>
      <c r="E26" s="745"/>
      <c r="F26" s="745"/>
      <c r="G26" s="745"/>
      <c r="H26" s="745"/>
      <c r="I26" s="745"/>
      <c r="J26" s="745"/>
      <c r="K26" s="745"/>
      <c r="L26" s="745"/>
      <c r="M26" s="745"/>
      <c r="N26" s="745"/>
      <c r="O26" s="745"/>
      <c r="P26" s="745"/>
      <c r="Q26" s="745"/>
      <c r="R26" s="745"/>
      <c r="S26" s="745"/>
      <c r="T26" s="745"/>
      <c r="U26" s="745"/>
      <c r="V26" s="745"/>
      <c r="W26" s="745"/>
    </row>
    <row r="27" spans="1:16142" ht="27" customHeight="1" x14ac:dyDescent="0.2">
      <c r="A27" s="551"/>
      <c r="B27" s="745" t="s">
        <v>1777</v>
      </c>
      <c r="C27" s="745"/>
      <c r="D27" s="745"/>
      <c r="E27" s="745"/>
      <c r="F27" s="745"/>
      <c r="G27" s="745"/>
      <c r="H27" s="745"/>
      <c r="I27" s="745"/>
      <c r="J27" s="745"/>
      <c r="K27" s="745"/>
      <c r="L27" s="745"/>
      <c r="M27" s="745"/>
      <c r="N27" s="745"/>
      <c r="O27" s="745"/>
      <c r="P27" s="745"/>
      <c r="Q27" s="745"/>
      <c r="R27" s="745"/>
      <c r="S27" s="745"/>
      <c r="T27" s="745"/>
      <c r="U27" s="745"/>
      <c r="V27" s="745"/>
      <c r="W27" s="745"/>
    </row>
    <row r="28" spans="1:16142" s="545" customFormat="1" ht="42" customHeight="1" x14ac:dyDescent="0.2">
      <c r="A28" s="551"/>
      <c r="B28" s="745" t="s">
        <v>2157</v>
      </c>
      <c r="C28" s="745"/>
      <c r="D28" s="745"/>
      <c r="E28" s="745"/>
      <c r="F28" s="745"/>
      <c r="G28" s="745"/>
      <c r="H28" s="745"/>
      <c r="I28" s="745"/>
      <c r="J28" s="745"/>
      <c r="K28" s="745"/>
      <c r="L28" s="745"/>
      <c r="M28" s="745"/>
      <c r="N28" s="745"/>
      <c r="O28" s="745"/>
      <c r="P28" s="745"/>
      <c r="Q28" s="745"/>
      <c r="R28" s="745"/>
      <c r="S28" s="745"/>
      <c r="T28" s="745"/>
      <c r="U28" s="745"/>
      <c r="V28" s="745"/>
      <c r="W28" s="745"/>
    </row>
    <row r="29" spans="1:16142" s="588" customFormat="1" ht="42" customHeight="1" x14ac:dyDescent="0.2">
      <c r="A29" s="551"/>
      <c r="B29" s="745" t="s">
        <v>2154</v>
      </c>
      <c r="C29" s="745"/>
      <c r="D29" s="745"/>
      <c r="E29" s="745"/>
      <c r="F29" s="745"/>
      <c r="G29" s="745"/>
      <c r="H29" s="745"/>
      <c r="I29" s="745"/>
      <c r="J29" s="745"/>
      <c r="K29" s="745"/>
      <c r="L29" s="745"/>
      <c r="M29" s="745"/>
      <c r="N29" s="745"/>
      <c r="O29" s="745"/>
      <c r="P29" s="745"/>
      <c r="Q29" s="745"/>
      <c r="R29" s="745"/>
      <c r="S29" s="745"/>
      <c r="T29" s="745"/>
      <c r="U29" s="745"/>
      <c r="V29" s="745"/>
      <c r="W29" s="745"/>
    </row>
    <row r="30" spans="1:16142" s="588" customFormat="1" ht="69.75" customHeight="1" x14ac:dyDescent="0.2">
      <c r="A30" s="551"/>
      <c r="B30" s="745" t="s">
        <v>2155</v>
      </c>
      <c r="C30" s="745"/>
      <c r="D30" s="745"/>
      <c r="E30" s="745"/>
      <c r="F30" s="745"/>
      <c r="G30" s="745"/>
      <c r="H30" s="745"/>
      <c r="I30" s="745"/>
      <c r="J30" s="745"/>
      <c r="K30" s="745"/>
      <c r="L30" s="745"/>
      <c r="M30" s="745"/>
      <c r="N30" s="745"/>
      <c r="O30" s="745"/>
      <c r="P30" s="745"/>
      <c r="Q30" s="745"/>
      <c r="R30" s="745"/>
      <c r="S30" s="745"/>
      <c r="T30" s="745"/>
      <c r="U30" s="745"/>
      <c r="V30" s="745"/>
      <c r="W30" s="745"/>
    </row>
    <row r="31" spans="1:16142" s="588" customFormat="1" ht="34.5" customHeight="1" x14ac:dyDescent="0.2">
      <c r="A31" s="551"/>
      <c r="B31" s="745" t="s">
        <v>2296</v>
      </c>
      <c r="C31" s="745"/>
      <c r="D31" s="745"/>
      <c r="E31" s="745"/>
      <c r="F31" s="745"/>
      <c r="G31" s="745"/>
      <c r="H31" s="745"/>
      <c r="I31" s="745"/>
      <c r="J31" s="745"/>
      <c r="K31" s="745"/>
      <c r="L31" s="745"/>
      <c r="M31" s="745"/>
      <c r="N31" s="745"/>
      <c r="O31" s="745"/>
      <c r="P31" s="745"/>
      <c r="Q31" s="745"/>
      <c r="R31" s="745"/>
      <c r="S31" s="745"/>
      <c r="T31" s="745"/>
      <c r="U31" s="745"/>
      <c r="V31" s="745"/>
      <c r="W31" s="745"/>
    </row>
    <row r="32" spans="1:16142" s="588" customFormat="1" ht="42" customHeight="1" x14ac:dyDescent="0.2">
      <c r="A32" s="551"/>
      <c r="B32" s="745" t="s">
        <v>2156</v>
      </c>
      <c r="C32" s="745"/>
      <c r="D32" s="745"/>
      <c r="E32" s="745"/>
      <c r="F32" s="745"/>
      <c r="G32" s="745"/>
      <c r="H32" s="745"/>
      <c r="I32" s="745"/>
      <c r="J32" s="745"/>
      <c r="K32" s="745"/>
      <c r="L32" s="745"/>
      <c r="M32" s="745"/>
      <c r="N32" s="745"/>
      <c r="O32" s="745"/>
      <c r="P32" s="745"/>
      <c r="Q32" s="745"/>
      <c r="R32" s="745"/>
      <c r="S32" s="745"/>
      <c r="T32" s="745"/>
      <c r="U32" s="745"/>
      <c r="V32" s="745"/>
      <c r="W32" s="745"/>
    </row>
    <row r="33" spans="1:23" s="588" customFormat="1" ht="42" customHeight="1" x14ac:dyDescent="0.2">
      <c r="A33" s="551"/>
      <c r="B33" s="745" t="s">
        <v>2158</v>
      </c>
      <c r="C33" s="745"/>
      <c r="D33" s="745"/>
      <c r="E33" s="745"/>
      <c r="F33" s="745"/>
      <c r="G33" s="745"/>
      <c r="H33" s="745"/>
      <c r="I33" s="745"/>
      <c r="J33" s="745"/>
      <c r="K33" s="745"/>
      <c r="L33" s="745"/>
      <c r="M33" s="745"/>
      <c r="N33" s="745"/>
      <c r="O33" s="745"/>
      <c r="P33" s="745"/>
      <c r="Q33" s="745"/>
      <c r="R33" s="745"/>
      <c r="S33" s="745"/>
      <c r="T33" s="745"/>
      <c r="U33" s="745"/>
      <c r="V33" s="745"/>
      <c r="W33" s="745"/>
    </row>
    <row r="34" spans="1:23" s="545" customFormat="1" ht="30.75" customHeight="1" x14ac:dyDescent="0.2">
      <c r="A34" s="551"/>
      <c r="B34" s="745" t="s">
        <v>1786</v>
      </c>
      <c r="C34" s="745"/>
      <c r="D34" s="745"/>
      <c r="E34" s="745"/>
      <c r="F34" s="745"/>
      <c r="G34" s="745"/>
      <c r="H34" s="745"/>
      <c r="I34" s="745"/>
      <c r="J34" s="745"/>
      <c r="K34" s="745"/>
      <c r="L34" s="745"/>
      <c r="M34" s="745"/>
      <c r="N34" s="745"/>
      <c r="O34" s="745"/>
      <c r="P34" s="745"/>
      <c r="Q34" s="745"/>
      <c r="R34" s="745"/>
      <c r="S34" s="745"/>
      <c r="T34" s="745"/>
      <c r="U34" s="745"/>
      <c r="V34" s="745"/>
      <c r="W34" s="745"/>
    </row>
    <row r="35" spans="1:23" s="545" customFormat="1" ht="213.75" customHeight="1" x14ac:dyDescent="0.2">
      <c r="A35" s="551"/>
      <c r="B35" s="745" t="s">
        <v>2297</v>
      </c>
      <c r="C35" s="745"/>
      <c r="D35" s="745"/>
      <c r="E35" s="745"/>
      <c r="F35" s="745"/>
      <c r="G35" s="745"/>
      <c r="H35" s="745"/>
      <c r="I35" s="745"/>
      <c r="J35" s="745"/>
      <c r="K35" s="745"/>
      <c r="L35" s="745"/>
      <c r="M35" s="745"/>
      <c r="N35" s="745"/>
      <c r="O35" s="745"/>
      <c r="P35" s="745"/>
      <c r="Q35" s="745"/>
      <c r="R35" s="745"/>
      <c r="S35" s="745"/>
      <c r="T35" s="745"/>
      <c r="U35" s="745"/>
      <c r="V35" s="745"/>
      <c r="W35" s="745"/>
    </row>
    <row r="36" spans="1:23" s="545" customFormat="1" ht="49.5" customHeight="1" x14ac:dyDescent="0.2">
      <c r="A36" s="551"/>
      <c r="B36" s="745" t="s">
        <v>1787</v>
      </c>
      <c r="C36" s="745"/>
      <c r="D36" s="745"/>
      <c r="E36" s="745"/>
      <c r="F36" s="745"/>
      <c r="G36" s="745"/>
      <c r="H36" s="745"/>
      <c r="I36" s="745"/>
      <c r="J36" s="745"/>
      <c r="K36" s="745"/>
      <c r="L36" s="745"/>
      <c r="M36" s="745"/>
      <c r="N36" s="745"/>
      <c r="O36" s="745"/>
      <c r="P36" s="745"/>
      <c r="Q36" s="745"/>
      <c r="R36" s="745"/>
      <c r="S36" s="745"/>
      <c r="T36" s="745"/>
      <c r="U36" s="745"/>
      <c r="V36" s="745"/>
      <c r="W36" s="745"/>
    </row>
    <row r="37" spans="1:23" s="545" customFormat="1" ht="29.1" customHeight="1" x14ac:dyDescent="0.2">
      <c r="A37" s="551"/>
      <c r="B37" s="744"/>
      <c r="C37" s="744"/>
      <c r="D37" s="744"/>
      <c r="E37" s="744"/>
      <c r="F37" s="744"/>
      <c r="G37" s="744"/>
      <c r="H37" s="744"/>
      <c r="I37" s="744"/>
      <c r="J37" s="744"/>
      <c r="K37" s="744"/>
      <c r="L37" s="744"/>
      <c r="M37" s="744"/>
      <c r="N37" s="744"/>
      <c r="O37" s="744"/>
      <c r="P37" s="744"/>
      <c r="Q37" s="744"/>
      <c r="R37" s="744"/>
      <c r="S37" s="744"/>
      <c r="T37" s="744"/>
      <c r="U37" s="744"/>
      <c r="V37" s="744"/>
      <c r="W37" s="744"/>
    </row>
    <row r="38" spans="1:23" s="545" customFormat="1" ht="12.75" customHeight="1" x14ac:dyDescent="0.2">
      <c r="A38" s="551"/>
      <c r="B38" s="743" t="s">
        <v>1597</v>
      </c>
      <c r="C38" s="743"/>
      <c r="D38" s="743"/>
      <c r="E38" s="743"/>
      <c r="F38" s="743"/>
      <c r="G38" s="743"/>
      <c r="H38" s="743"/>
      <c r="I38" s="743"/>
      <c r="J38" s="743"/>
      <c r="K38" s="743"/>
      <c r="L38" s="743"/>
      <c r="M38" s="743"/>
      <c r="N38" s="743"/>
      <c r="O38" s="743"/>
      <c r="P38" s="743"/>
      <c r="Q38" s="743"/>
      <c r="R38" s="743"/>
      <c r="S38" s="743"/>
      <c r="T38" s="743"/>
      <c r="U38" s="743"/>
      <c r="V38" s="743"/>
      <c r="W38" s="743"/>
    </row>
    <row r="39" spans="1:23" ht="39" customHeight="1" x14ac:dyDescent="0.2">
      <c r="A39" s="551"/>
      <c r="B39" s="594" t="s">
        <v>1598</v>
      </c>
      <c r="C39" s="722" t="s">
        <v>1599</v>
      </c>
      <c r="D39" s="722"/>
      <c r="E39" s="722"/>
      <c r="F39" s="722"/>
      <c r="G39" s="722"/>
      <c r="H39" s="722"/>
      <c r="I39" s="722"/>
      <c r="J39" s="722"/>
      <c r="K39" s="722" t="s">
        <v>1600</v>
      </c>
      <c r="L39" s="722"/>
      <c r="M39" s="722"/>
      <c r="N39" s="722"/>
      <c r="O39" s="722" t="s">
        <v>1601</v>
      </c>
      <c r="P39" s="722"/>
      <c r="Q39" s="722"/>
      <c r="R39" s="722"/>
      <c r="S39" s="722" t="s">
        <v>1878</v>
      </c>
      <c r="T39" s="722"/>
      <c r="U39" s="722"/>
      <c r="V39" s="722"/>
      <c r="W39" s="722"/>
    </row>
    <row r="40" spans="1:23" s="545" customFormat="1" ht="99.75" customHeight="1" x14ac:dyDescent="0.2">
      <c r="A40" s="551"/>
      <c r="B40" s="753" t="s">
        <v>1704</v>
      </c>
      <c r="C40" s="771" t="s">
        <v>1879</v>
      </c>
      <c r="D40" s="771"/>
      <c r="E40" s="771"/>
      <c r="F40" s="771"/>
      <c r="G40" s="771"/>
      <c r="H40" s="771"/>
      <c r="I40" s="771"/>
      <c r="J40" s="771"/>
      <c r="K40" s="772" t="s">
        <v>1779</v>
      </c>
      <c r="L40" s="772"/>
      <c r="M40" s="772"/>
      <c r="N40" s="772"/>
      <c r="O40" s="774" t="s">
        <v>2032</v>
      </c>
      <c r="P40" s="774"/>
      <c r="Q40" s="774"/>
      <c r="R40" s="774"/>
      <c r="S40" s="771" t="s">
        <v>1780</v>
      </c>
      <c r="T40" s="771"/>
      <c r="U40" s="771"/>
      <c r="V40" s="771"/>
      <c r="W40" s="771"/>
    </row>
    <row r="41" spans="1:23" s="545" customFormat="1" ht="125.25" customHeight="1" x14ac:dyDescent="0.2">
      <c r="A41" s="551"/>
      <c r="B41" s="786"/>
      <c r="C41" s="771" t="s">
        <v>2164</v>
      </c>
      <c r="D41" s="771"/>
      <c r="E41" s="771"/>
      <c r="F41" s="771"/>
      <c r="G41" s="771"/>
      <c r="H41" s="771"/>
      <c r="I41" s="771"/>
      <c r="J41" s="771"/>
      <c r="K41" s="772" t="s">
        <v>1779</v>
      </c>
      <c r="L41" s="772"/>
      <c r="M41" s="772"/>
      <c r="N41" s="772"/>
      <c r="O41" s="774" t="s">
        <v>1645</v>
      </c>
      <c r="P41" s="774"/>
      <c r="Q41" s="774"/>
      <c r="R41" s="774"/>
      <c r="S41" s="771" t="s">
        <v>1781</v>
      </c>
      <c r="T41" s="771"/>
      <c r="U41" s="771"/>
      <c r="V41" s="771"/>
      <c r="W41" s="771"/>
    </row>
    <row r="42" spans="1:23" s="545" customFormat="1" ht="45.75" customHeight="1" x14ac:dyDescent="0.2">
      <c r="A42" s="551"/>
      <c r="B42" s="786"/>
      <c r="C42" s="771" t="s">
        <v>1778</v>
      </c>
      <c r="D42" s="771"/>
      <c r="E42" s="771"/>
      <c r="F42" s="771"/>
      <c r="G42" s="771"/>
      <c r="H42" s="771"/>
      <c r="I42" s="771"/>
      <c r="J42" s="771"/>
      <c r="K42" s="772" t="s">
        <v>1779</v>
      </c>
      <c r="L42" s="772"/>
      <c r="M42" s="772"/>
      <c r="N42" s="772"/>
      <c r="O42" s="774" t="s">
        <v>2165</v>
      </c>
      <c r="P42" s="774"/>
      <c r="Q42" s="774"/>
      <c r="R42" s="774"/>
      <c r="S42" s="771" t="s">
        <v>1782</v>
      </c>
      <c r="T42" s="771"/>
      <c r="U42" s="771"/>
      <c r="V42" s="771"/>
      <c r="W42" s="771"/>
    </row>
    <row r="43" spans="1:23" s="545" customFormat="1" ht="50.1" customHeight="1" x14ac:dyDescent="0.2">
      <c r="A43" s="551"/>
      <c r="B43" s="786"/>
      <c r="C43" s="771" t="s">
        <v>1880</v>
      </c>
      <c r="D43" s="771"/>
      <c r="E43" s="771"/>
      <c r="F43" s="771"/>
      <c r="G43" s="771"/>
      <c r="H43" s="771"/>
      <c r="I43" s="771"/>
      <c r="J43" s="771"/>
      <c r="K43" s="772" t="s">
        <v>1779</v>
      </c>
      <c r="L43" s="772"/>
      <c r="M43" s="772"/>
      <c r="N43" s="772"/>
      <c r="O43" s="774" t="s">
        <v>2032</v>
      </c>
      <c r="P43" s="774"/>
      <c r="Q43" s="774"/>
      <c r="R43" s="774"/>
      <c r="S43" s="771" t="s">
        <v>1783</v>
      </c>
      <c r="T43" s="771"/>
      <c r="U43" s="771"/>
      <c r="V43" s="771"/>
      <c r="W43" s="771"/>
    </row>
    <row r="44" spans="1:23" ht="50.1" customHeight="1" x14ac:dyDescent="0.2">
      <c r="A44" s="551"/>
      <c r="B44" s="786"/>
      <c r="C44" s="771" t="s">
        <v>1881</v>
      </c>
      <c r="D44" s="771"/>
      <c r="E44" s="771"/>
      <c r="F44" s="771"/>
      <c r="G44" s="771"/>
      <c r="H44" s="771"/>
      <c r="I44" s="771"/>
      <c r="J44" s="771"/>
      <c r="K44" s="772" t="s">
        <v>1779</v>
      </c>
      <c r="L44" s="772"/>
      <c r="M44" s="772"/>
      <c r="N44" s="772"/>
      <c r="O44" s="774" t="s">
        <v>2298</v>
      </c>
      <c r="P44" s="774"/>
      <c r="Q44" s="774"/>
      <c r="R44" s="774"/>
      <c r="S44" s="771" t="s">
        <v>1784</v>
      </c>
      <c r="T44" s="771"/>
      <c r="U44" s="771"/>
      <c r="V44" s="771"/>
      <c r="W44" s="771"/>
    </row>
    <row r="45" spans="1:23" ht="68.099999999999994" customHeight="1" x14ac:dyDescent="0.2">
      <c r="A45" s="551"/>
      <c r="B45" s="775"/>
      <c r="C45" s="771" t="s">
        <v>2166</v>
      </c>
      <c r="D45" s="771"/>
      <c r="E45" s="771"/>
      <c r="F45" s="771"/>
      <c r="G45" s="771"/>
      <c r="H45" s="771"/>
      <c r="I45" s="771"/>
      <c r="J45" s="771"/>
      <c r="K45" s="772" t="s">
        <v>1779</v>
      </c>
      <c r="L45" s="772"/>
      <c r="M45" s="772"/>
      <c r="N45" s="772"/>
      <c r="O45" s="774" t="s">
        <v>2032</v>
      </c>
      <c r="P45" s="774"/>
      <c r="Q45" s="774"/>
      <c r="R45" s="774"/>
      <c r="S45" s="771" t="s">
        <v>1781</v>
      </c>
      <c r="T45" s="771"/>
      <c r="U45" s="771"/>
      <c r="V45" s="771"/>
      <c r="W45" s="771"/>
    </row>
    <row r="46" spans="1:23" ht="43.5" customHeight="1" x14ac:dyDescent="0.2">
      <c r="A46" s="551"/>
      <c r="B46" s="753" t="s">
        <v>1705</v>
      </c>
      <c r="C46" s="771" t="s">
        <v>1976</v>
      </c>
      <c r="D46" s="771"/>
      <c r="E46" s="771"/>
      <c r="F46" s="771"/>
      <c r="G46" s="771"/>
      <c r="H46" s="771"/>
      <c r="I46" s="771"/>
      <c r="J46" s="771"/>
      <c r="K46" s="772" t="s">
        <v>1806</v>
      </c>
      <c r="L46" s="772"/>
      <c r="M46" s="772"/>
      <c r="N46" s="772"/>
      <c r="O46" s="774" t="s">
        <v>1645</v>
      </c>
      <c r="P46" s="774"/>
      <c r="Q46" s="774"/>
      <c r="R46" s="774"/>
      <c r="S46" s="771" t="s">
        <v>1807</v>
      </c>
      <c r="T46" s="771"/>
      <c r="U46" s="771"/>
      <c r="V46" s="771"/>
      <c r="W46" s="771"/>
    </row>
    <row r="47" spans="1:23" ht="45.75" customHeight="1" x14ac:dyDescent="0.2">
      <c r="A47" s="551"/>
      <c r="B47" s="786"/>
      <c r="C47" s="771" t="s">
        <v>1804</v>
      </c>
      <c r="D47" s="771"/>
      <c r="E47" s="771"/>
      <c r="F47" s="771"/>
      <c r="G47" s="771"/>
      <c r="H47" s="771"/>
      <c r="I47" s="771"/>
      <c r="J47" s="771"/>
      <c r="K47" s="772" t="s">
        <v>1806</v>
      </c>
      <c r="L47" s="772"/>
      <c r="M47" s="772"/>
      <c r="N47" s="772"/>
      <c r="O47" s="774" t="s">
        <v>1645</v>
      </c>
      <c r="P47" s="774"/>
      <c r="Q47" s="774"/>
      <c r="R47" s="774"/>
      <c r="S47" s="771" t="s">
        <v>1808</v>
      </c>
      <c r="T47" s="771"/>
      <c r="U47" s="771"/>
      <c r="V47" s="771"/>
      <c r="W47" s="771"/>
    </row>
    <row r="48" spans="1:23" ht="131.25" customHeight="1" x14ac:dyDescent="0.2">
      <c r="A48" s="551"/>
      <c r="B48" s="775"/>
      <c r="C48" s="771" t="s">
        <v>1805</v>
      </c>
      <c r="D48" s="771"/>
      <c r="E48" s="771"/>
      <c r="F48" s="771"/>
      <c r="G48" s="771"/>
      <c r="H48" s="771"/>
      <c r="I48" s="771"/>
      <c r="J48" s="771"/>
      <c r="K48" s="772" t="s">
        <v>1806</v>
      </c>
      <c r="L48" s="772"/>
      <c r="M48" s="772"/>
      <c r="N48" s="772"/>
      <c r="O48" s="774" t="s">
        <v>1645</v>
      </c>
      <c r="P48" s="774"/>
      <c r="Q48" s="774"/>
      <c r="R48" s="774"/>
      <c r="S48" s="771" t="s">
        <v>1809</v>
      </c>
      <c r="T48" s="771"/>
      <c r="U48" s="771"/>
      <c r="V48" s="771"/>
      <c r="W48" s="771"/>
    </row>
    <row r="49" spans="1:23" s="588" customFormat="1" ht="142.5" customHeight="1" x14ac:dyDescent="0.2">
      <c r="A49" s="551"/>
      <c r="B49" s="753" t="s">
        <v>2160</v>
      </c>
      <c r="C49" s="771" t="s">
        <v>2299</v>
      </c>
      <c r="D49" s="771"/>
      <c r="E49" s="771"/>
      <c r="F49" s="771"/>
      <c r="G49" s="771"/>
      <c r="H49" s="771"/>
      <c r="I49" s="771"/>
      <c r="J49" s="771"/>
      <c r="K49" s="772" t="s">
        <v>2162</v>
      </c>
      <c r="L49" s="772"/>
      <c r="M49" s="772"/>
      <c r="N49" s="772"/>
      <c r="O49" s="773" t="s">
        <v>2302</v>
      </c>
      <c r="P49" s="774"/>
      <c r="Q49" s="774"/>
      <c r="R49" s="774"/>
      <c r="S49" s="776" t="s">
        <v>2300</v>
      </c>
      <c r="T49" s="777"/>
      <c r="U49" s="777"/>
      <c r="V49" s="777"/>
      <c r="W49" s="778"/>
    </row>
    <row r="50" spans="1:23" s="588" customFormat="1" ht="74.25" customHeight="1" x14ac:dyDescent="0.2">
      <c r="A50" s="551"/>
      <c r="B50" s="775"/>
      <c r="C50" s="771" t="s">
        <v>2161</v>
      </c>
      <c r="D50" s="771"/>
      <c r="E50" s="771"/>
      <c r="F50" s="771"/>
      <c r="G50" s="771"/>
      <c r="H50" s="771"/>
      <c r="I50" s="771"/>
      <c r="J50" s="771"/>
      <c r="K50" s="772" t="s">
        <v>2163</v>
      </c>
      <c r="L50" s="772"/>
      <c r="M50" s="772"/>
      <c r="N50" s="772"/>
      <c r="O50" s="774" t="s">
        <v>2150</v>
      </c>
      <c r="P50" s="774"/>
      <c r="Q50" s="774"/>
      <c r="R50" s="774"/>
      <c r="S50" s="779"/>
      <c r="T50" s="780"/>
      <c r="U50" s="780"/>
      <c r="V50" s="780"/>
      <c r="W50" s="781"/>
    </row>
    <row r="51" spans="1:23" s="545" customFormat="1" ht="15.75" customHeight="1" x14ac:dyDescent="0.2">
      <c r="A51" s="551"/>
      <c r="B51" s="787" t="s">
        <v>2159</v>
      </c>
      <c r="C51" s="788"/>
      <c r="D51" s="788"/>
      <c r="E51" s="788"/>
      <c r="F51" s="788"/>
      <c r="G51" s="788"/>
      <c r="H51" s="788"/>
      <c r="I51" s="788"/>
      <c r="J51" s="788"/>
      <c r="K51" s="788"/>
      <c r="L51" s="788"/>
      <c r="M51" s="788"/>
      <c r="N51" s="788"/>
      <c r="O51" s="788"/>
      <c r="P51" s="788"/>
      <c r="Q51" s="788"/>
      <c r="R51" s="788"/>
      <c r="S51" s="788"/>
      <c r="T51" s="788"/>
      <c r="U51" s="788"/>
      <c r="V51" s="788"/>
      <c r="W51" s="789"/>
    </row>
    <row r="52" spans="1:23" s="545" customFormat="1" ht="22.5" customHeight="1" x14ac:dyDescent="0.2">
      <c r="A52" s="551"/>
      <c r="B52" s="559" t="s">
        <v>1788</v>
      </c>
      <c r="C52" s="804" t="s">
        <v>1789</v>
      </c>
      <c r="D52" s="804"/>
      <c r="E52" s="804"/>
      <c r="F52" s="804"/>
      <c r="G52" s="804"/>
      <c r="H52" s="804"/>
      <c r="I52" s="804"/>
      <c r="J52" s="804"/>
      <c r="K52" s="794"/>
      <c r="L52" s="795"/>
      <c r="M52" s="795"/>
      <c r="N52" s="796"/>
      <c r="O52" s="805" t="s">
        <v>1802</v>
      </c>
      <c r="P52" s="805"/>
      <c r="Q52" s="805"/>
      <c r="R52" s="805"/>
      <c r="S52" s="794"/>
      <c r="T52" s="795"/>
      <c r="U52" s="795"/>
      <c r="V52" s="795"/>
      <c r="W52" s="795"/>
    </row>
    <row r="53" spans="1:23" s="545" customFormat="1" ht="93" customHeight="1" x14ac:dyDescent="0.2">
      <c r="A53" s="551"/>
      <c r="B53" s="560" t="s">
        <v>2335</v>
      </c>
      <c r="C53" s="793" t="s">
        <v>1882</v>
      </c>
      <c r="D53" s="793"/>
      <c r="E53" s="793"/>
      <c r="F53" s="793"/>
      <c r="G53" s="793"/>
      <c r="H53" s="793"/>
      <c r="I53" s="793"/>
      <c r="J53" s="793"/>
      <c r="K53" s="797"/>
      <c r="L53" s="798"/>
      <c r="M53" s="798"/>
      <c r="N53" s="799"/>
      <c r="O53" s="772" t="s">
        <v>2356</v>
      </c>
      <c r="P53" s="772"/>
      <c r="Q53" s="772"/>
      <c r="R53" s="772"/>
      <c r="S53" s="797"/>
      <c r="T53" s="798"/>
      <c r="U53" s="798"/>
      <c r="V53" s="798"/>
      <c r="W53" s="798"/>
    </row>
    <row r="54" spans="1:23" s="545" customFormat="1" ht="42" customHeight="1" x14ac:dyDescent="0.2">
      <c r="A54" s="551"/>
      <c r="B54" s="560" t="s">
        <v>2167</v>
      </c>
      <c r="C54" s="771" t="s">
        <v>1790</v>
      </c>
      <c r="D54" s="771"/>
      <c r="E54" s="771"/>
      <c r="F54" s="771"/>
      <c r="G54" s="771"/>
      <c r="H54" s="771"/>
      <c r="I54" s="771"/>
      <c r="J54" s="771"/>
      <c r="K54" s="797"/>
      <c r="L54" s="798"/>
      <c r="M54" s="798"/>
      <c r="N54" s="799"/>
      <c r="O54" s="772" t="s">
        <v>2028</v>
      </c>
      <c r="P54" s="772"/>
      <c r="Q54" s="772"/>
      <c r="R54" s="772"/>
      <c r="S54" s="797"/>
      <c r="T54" s="798"/>
      <c r="U54" s="798"/>
      <c r="V54" s="798"/>
      <c r="W54" s="798"/>
    </row>
    <row r="55" spans="1:23" ht="38.1" customHeight="1" x14ac:dyDescent="0.2">
      <c r="A55" s="551"/>
      <c r="B55" s="595" t="s">
        <v>1791</v>
      </c>
      <c r="C55" s="771" t="s">
        <v>1792</v>
      </c>
      <c r="D55" s="771"/>
      <c r="E55" s="771"/>
      <c r="F55" s="771"/>
      <c r="G55" s="771"/>
      <c r="H55" s="771"/>
      <c r="I55" s="771"/>
      <c r="J55" s="771"/>
      <c r="K55" s="797"/>
      <c r="L55" s="798"/>
      <c r="M55" s="798"/>
      <c r="N55" s="799"/>
      <c r="O55" s="772" t="s">
        <v>2301</v>
      </c>
      <c r="P55" s="772"/>
      <c r="Q55" s="772"/>
      <c r="R55" s="772"/>
      <c r="S55" s="797"/>
      <c r="T55" s="798"/>
      <c r="U55" s="798"/>
      <c r="V55" s="798"/>
      <c r="W55" s="798"/>
    </row>
    <row r="56" spans="1:23" s="545" customFormat="1" ht="38.1" customHeight="1" x14ac:dyDescent="0.2">
      <c r="A56" s="551"/>
      <c r="B56" s="595" t="s">
        <v>1793</v>
      </c>
      <c r="C56" s="771" t="s">
        <v>1798</v>
      </c>
      <c r="D56" s="771"/>
      <c r="E56" s="771"/>
      <c r="F56" s="771"/>
      <c r="G56" s="771"/>
      <c r="H56" s="771"/>
      <c r="I56" s="771"/>
      <c r="J56" s="771"/>
      <c r="K56" s="797"/>
      <c r="L56" s="798"/>
      <c r="M56" s="798"/>
      <c r="N56" s="799"/>
      <c r="O56" s="772" t="s">
        <v>2032</v>
      </c>
      <c r="P56" s="772"/>
      <c r="Q56" s="772"/>
      <c r="R56" s="772"/>
      <c r="S56" s="797"/>
      <c r="T56" s="798"/>
      <c r="U56" s="798"/>
      <c r="V56" s="798"/>
      <c r="W56" s="798"/>
    </row>
    <row r="57" spans="1:23" s="545" customFormat="1" ht="53.1" customHeight="1" x14ac:dyDescent="0.2">
      <c r="A57" s="551"/>
      <c r="B57" s="595" t="s">
        <v>1794</v>
      </c>
      <c r="C57" s="771" t="s">
        <v>1799</v>
      </c>
      <c r="D57" s="771"/>
      <c r="E57" s="771"/>
      <c r="F57" s="771"/>
      <c r="G57" s="771"/>
      <c r="H57" s="771"/>
      <c r="I57" s="771"/>
      <c r="J57" s="771"/>
      <c r="K57" s="797"/>
      <c r="L57" s="798"/>
      <c r="M57" s="798"/>
      <c r="N57" s="799"/>
      <c r="O57" s="772" t="s">
        <v>2354</v>
      </c>
      <c r="P57" s="772"/>
      <c r="Q57" s="772"/>
      <c r="R57" s="772"/>
      <c r="S57" s="797"/>
      <c r="T57" s="798"/>
      <c r="U57" s="798"/>
      <c r="V57" s="798"/>
      <c r="W57" s="798"/>
    </row>
    <row r="58" spans="1:23" s="545" customFormat="1" ht="35.25" customHeight="1" x14ac:dyDescent="0.2">
      <c r="A58" s="551"/>
      <c r="B58" s="595" t="s">
        <v>1795</v>
      </c>
      <c r="C58" s="771" t="s">
        <v>1800</v>
      </c>
      <c r="D58" s="771"/>
      <c r="E58" s="771"/>
      <c r="F58" s="771"/>
      <c r="G58" s="771"/>
      <c r="H58" s="771"/>
      <c r="I58" s="771"/>
      <c r="J58" s="771"/>
      <c r="K58" s="797"/>
      <c r="L58" s="798"/>
      <c r="M58" s="798"/>
      <c r="N58" s="799"/>
      <c r="O58" s="803" t="s">
        <v>2357</v>
      </c>
      <c r="P58" s="772"/>
      <c r="Q58" s="772"/>
      <c r="R58" s="772"/>
      <c r="S58" s="797"/>
      <c r="T58" s="798"/>
      <c r="U58" s="798"/>
      <c r="V58" s="798"/>
      <c r="W58" s="798"/>
    </row>
    <row r="59" spans="1:23" s="545" customFormat="1" ht="36.75" customHeight="1" x14ac:dyDescent="0.2">
      <c r="A59" s="551"/>
      <c r="B59" s="595" t="s">
        <v>1883</v>
      </c>
      <c r="C59" s="771" t="s">
        <v>1801</v>
      </c>
      <c r="D59" s="771"/>
      <c r="E59" s="771"/>
      <c r="F59" s="771"/>
      <c r="G59" s="771"/>
      <c r="H59" s="771"/>
      <c r="I59" s="771"/>
      <c r="J59" s="771"/>
      <c r="K59" s="797"/>
      <c r="L59" s="798"/>
      <c r="M59" s="798"/>
      <c r="N59" s="799"/>
      <c r="O59" s="772" t="s">
        <v>2031</v>
      </c>
      <c r="P59" s="772"/>
      <c r="Q59" s="772"/>
      <c r="R59" s="772"/>
      <c r="S59" s="797"/>
      <c r="T59" s="798"/>
      <c r="U59" s="798"/>
      <c r="V59" s="798"/>
      <c r="W59" s="798"/>
    </row>
    <row r="60" spans="1:23" s="545" customFormat="1" ht="66" customHeight="1" x14ac:dyDescent="0.2">
      <c r="A60" s="551"/>
      <c r="B60" s="595" t="s">
        <v>1796</v>
      </c>
      <c r="C60" s="771" t="s">
        <v>1803</v>
      </c>
      <c r="D60" s="771"/>
      <c r="E60" s="771"/>
      <c r="F60" s="771"/>
      <c r="G60" s="771"/>
      <c r="H60" s="771"/>
      <c r="I60" s="771"/>
      <c r="J60" s="771"/>
      <c r="K60" s="797"/>
      <c r="L60" s="798"/>
      <c r="M60" s="798"/>
      <c r="N60" s="799"/>
      <c r="O60" s="772" t="s">
        <v>2028</v>
      </c>
      <c r="P60" s="772"/>
      <c r="Q60" s="772"/>
      <c r="R60" s="772"/>
      <c r="S60" s="797"/>
      <c r="T60" s="798"/>
      <c r="U60" s="798"/>
      <c r="V60" s="798"/>
      <c r="W60" s="798"/>
    </row>
    <row r="61" spans="1:23" s="545" customFormat="1" ht="38.1" customHeight="1" x14ac:dyDescent="0.2">
      <c r="A61" s="551"/>
      <c r="B61" s="595" t="s">
        <v>1797</v>
      </c>
      <c r="C61" s="771" t="s">
        <v>1884</v>
      </c>
      <c r="D61" s="771"/>
      <c r="E61" s="771"/>
      <c r="F61" s="771"/>
      <c r="G61" s="771"/>
      <c r="H61" s="771"/>
      <c r="I61" s="771"/>
      <c r="J61" s="771"/>
      <c r="K61" s="800"/>
      <c r="L61" s="801"/>
      <c r="M61" s="801"/>
      <c r="N61" s="802"/>
      <c r="O61" s="772" t="s">
        <v>2301</v>
      </c>
      <c r="P61" s="772"/>
      <c r="Q61" s="772"/>
      <c r="R61" s="772"/>
      <c r="S61" s="800"/>
      <c r="T61" s="801"/>
      <c r="U61" s="801"/>
      <c r="V61" s="801"/>
      <c r="W61" s="801"/>
    </row>
    <row r="62" spans="1:23" s="545" customFormat="1" ht="38.1" customHeight="1" x14ac:dyDescent="0.2">
      <c r="A62" s="551"/>
      <c r="B62" s="787"/>
      <c r="C62" s="788"/>
      <c r="D62" s="788"/>
      <c r="E62" s="788"/>
      <c r="F62" s="788"/>
      <c r="G62" s="788"/>
      <c r="H62" s="788"/>
      <c r="I62" s="788"/>
      <c r="J62" s="788"/>
      <c r="K62" s="788"/>
      <c r="L62" s="788"/>
      <c r="M62" s="788"/>
      <c r="N62" s="788"/>
      <c r="O62" s="788"/>
      <c r="P62" s="788"/>
      <c r="Q62" s="788"/>
      <c r="R62" s="788"/>
      <c r="S62" s="788"/>
      <c r="T62" s="788"/>
      <c r="U62" s="788"/>
      <c r="V62" s="788"/>
      <c r="W62" s="789"/>
    </row>
    <row r="63" spans="1:23" s="545" customFormat="1" ht="27" customHeight="1" x14ac:dyDescent="0.2">
      <c r="A63" s="551"/>
      <c r="B63" s="753" t="s">
        <v>1706</v>
      </c>
      <c r="C63" s="771" t="s">
        <v>1810</v>
      </c>
      <c r="D63" s="771"/>
      <c r="E63" s="771"/>
      <c r="F63" s="771"/>
      <c r="G63" s="771"/>
      <c r="H63" s="771"/>
      <c r="I63" s="771"/>
      <c r="J63" s="771"/>
      <c r="K63" s="772" t="s">
        <v>1811</v>
      </c>
      <c r="L63" s="772"/>
      <c r="M63" s="772"/>
      <c r="N63" s="772"/>
      <c r="O63" s="772" t="s">
        <v>2301</v>
      </c>
      <c r="P63" s="772"/>
      <c r="Q63" s="772"/>
      <c r="R63" s="772"/>
      <c r="S63" s="771" t="s">
        <v>1812</v>
      </c>
      <c r="T63" s="771"/>
      <c r="U63" s="771"/>
      <c r="V63" s="771"/>
      <c r="W63" s="771"/>
    </row>
    <row r="64" spans="1:23" s="545" customFormat="1" ht="77.25" customHeight="1" x14ac:dyDescent="0.2">
      <c r="A64" s="551"/>
      <c r="B64" s="786"/>
      <c r="C64" s="771" t="s">
        <v>2168</v>
      </c>
      <c r="D64" s="771"/>
      <c r="E64" s="771"/>
      <c r="F64" s="771"/>
      <c r="G64" s="771"/>
      <c r="H64" s="771"/>
      <c r="I64" s="771"/>
      <c r="J64" s="771"/>
      <c r="K64" s="772" t="s">
        <v>1811</v>
      </c>
      <c r="L64" s="772"/>
      <c r="M64" s="772"/>
      <c r="N64" s="772"/>
      <c r="O64" s="772" t="s">
        <v>2028</v>
      </c>
      <c r="P64" s="772"/>
      <c r="Q64" s="772"/>
      <c r="R64" s="772"/>
      <c r="S64" s="771" t="s">
        <v>1813</v>
      </c>
      <c r="T64" s="771"/>
      <c r="U64" s="771"/>
      <c r="V64" s="771"/>
      <c r="W64" s="771"/>
    </row>
    <row r="65" spans="1:23" s="545" customFormat="1" ht="52.5" customHeight="1" x14ac:dyDescent="0.2">
      <c r="A65" s="551"/>
      <c r="B65" s="786"/>
      <c r="C65" s="771" t="s">
        <v>1814</v>
      </c>
      <c r="D65" s="771"/>
      <c r="E65" s="771"/>
      <c r="F65" s="771"/>
      <c r="G65" s="771"/>
      <c r="H65" s="771"/>
      <c r="I65" s="771"/>
      <c r="J65" s="771"/>
      <c r="K65" s="772" t="s">
        <v>1811</v>
      </c>
      <c r="L65" s="772"/>
      <c r="M65" s="772"/>
      <c r="N65" s="772"/>
      <c r="O65" s="772" t="s">
        <v>2028</v>
      </c>
      <c r="P65" s="772"/>
      <c r="Q65" s="772"/>
      <c r="R65" s="772"/>
      <c r="S65" s="771" t="s">
        <v>1813</v>
      </c>
      <c r="T65" s="771"/>
      <c r="U65" s="771"/>
      <c r="V65" s="771"/>
      <c r="W65" s="771"/>
    </row>
    <row r="66" spans="1:23" s="545" customFormat="1" ht="38.1" customHeight="1" x14ac:dyDescent="0.2">
      <c r="A66" s="551"/>
      <c r="B66" s="786"/>
      <c r="C66" s="771" t="s">
        <v>1885</v>
      </c>
      <c r="D66" s="771"/>
      <c r="E66" s="771"/>
      <c r="F66" s="771"/>
      <c r="G66" s="771"/>
      <c r="H66" s="771"/>
      <c r="I66" s="771"/>
      <c r="J66" s="771"/>
      <c r="K66" s="772" t="s">
        <v>1811</v>
      </c>
      <c r="L66" s="772"/>
      <c r="M66" s="772"/>
      <c r="N66" s="772"/>
      <c r="O66" s="772" t="s">
        <v>2301</v>
      </c>
      <c r="P66" s="772"/>
      <c r="Q66" s="772"/>
      <c r="R66" s="772"/>
      <c r="S66" s="771" t="s">
        <v>1813</v>
      </c>
      <c r="T66" s="771"/>
      <c r="U66" s="771"/>
      <c r="V66" s="771"/>
      <c r="W66" s="771"/>
    </row>
    <row r="67" spans="1:23" s="545" customFormat="1" ht="38.1" customHeight="1" x14ac:dyDescent="0.2">
      <c r="A67" s="551"/>
      <c r="B67" s="786"/>
      <c r="C67" s="771" t="s">
        <v>1815</v>
      </c>
      <c r="D67" s="771"/>
      <c r="E67" s="771"/>
      <c r="F67" s="771"/>
      <c r="G67" s="771"/>
      <c r="H67" s="771"/>
      <c r="I67" s="771"/>
      <c r="J67" s="771"/>
      <c r="K67" s="772" t="s">
        <v>1811</v>
      </c>
      <c r="L67" s="772"/>
      <c r="M67" s="772"/>
      <c r="N67" s="772"/>
      <c r="O67" s="772" t="s">
        <v>2150</v>
      </c>
      <c r="P67" s="772"/>
      <c r="Q67" s="772"/>
      <c r="R67" s="772"/>
      <c r="S67" s="771" t="s">
        <v>1816</v>
      </c>
      <c r="T67" s="771"/>
      <c r="U67" s="771"/>
      <c r="V67" s="771"/>
      <c r="W67" s="771"/>
    </row>
    <row r="68" spans="1:23" s="545" customFormat="1" ht="39.75" customHeight="1" x14ac:dyDescent="0.2">
      <c r="A68" s="551"/>
      <c r="B68" s="775"/>
      <c r="C68" s="771" t="s">
        <v>1886</v>
      </c>
      <c r="D68" s="771"/>
      <c r="E68" s="771"/>
      <c r="F68" s="771"/>
      <c r="G68" s="771"/>
      <c r="H68" s="771"/>
      <c r="I68" s="771"/>
      <c r="J68" s="771"/>
      <c r="K68" s="772" t="s">
        <v>1779</v>
      </c>
      <c r="L68" s="772"/>
      <c r="M68" s="772"/>
      <c r="N68" s="772"/>
      <c r="O68" s="772" t="s">
        <v>2028</v>
      </c>
      <c r="P68" s="772"/>
      <c r="Q68" s="772"/>
      <c r="R68" s="772"/>
      <c r="S68" s="771" t="s">
        <v>1817</v>
      </c>
      <c r="T68" s="771"/>
      <c r="U68" s="771"/>
      <c r="V68" s="771"/>
      <c r="W68" s="771"/>
    </row>
    <row r="69" spans="1:23" s="545" customFormat="1" ht="48.95" customHeight="1" x14ac:dyDescent="0.2">
      <c r="A69" s="551"/>
      <c r="B69" s="591" t="s">
        <v>2303</v>
      </c>
      <c r="C69" s="793" t="s">
        <v>2304</v>
      </c>
      <c r="D69" s="793"/>
      <c r="E69" s="793"/>
      <c r="F69" s="793"/>
      <c r="G69" s="793"/>
      <c r="H69" s="793"/>
      <c r="I69" s="793"/>
      <c r="J69" s="793"/>
      <c r="K69" s="774" t="s">
        <v>2171</v>
      </c>
      <c r="L69" s="774"/>
      <c r="M69" s="774"/>
      <c r="N69" s="774"/>
      <c r="O69" s="774" t="s">
        <v>2305</v>
      </c>
      <c r="P69" s="774"/>
      <c r="Q69" s="774"/>
      <c r="R69" s="774"/>
      <c r="S69" s="793" t="s">
        <v>2306</v>
      </c>
      <c r="T69" s="793"/>
      <c r="U69" s="793"/>
      <c r="V69" s="793"/>
      <c r="W69" s="793"/>
    </row>
    <row r="70" spans="1:23" s="545" customFormat="1" ht="20.100000000000001" customHeight="1" x14ac:dyDescent="0.2">
      <c r="A70" s="550"/>
      <c r="B70" s="550"/>
      <c r="C70" s="561"/>
      <c r="D70" s="562"/>
      <c r="E70" s="562"/>
      <c r="F70" s="562"/>
      <c r="G70" s="562"/>
      <c r="H70" s="562"/>
      <c r="I70" s="562"/>
      <c r="J70" s="562"/>
      <c r="K70" s="562"/>
      <c r="L70" s="562"/>
      <c r="M70" s="562"/>
      <c r="N70" s="562"/>
      <c r="O70" s="562"/>
      <c r="P70" s="562"/>
      <c r="Q70" s="562"/>
      <c r="R70" s="562"/>
      <c r="S70" s="562"/>
      <c r="T70" s="562"/>
      <c r="U70" s="562"/>
      <c r="V70" s="562"/>
      <c r="W70" s="562"/>
    </row>
    <row r="71" spans="1:23" s="545" customFormat="1" ht="20.100000000000001" customHeight="1" x14ac:dyDescent="0.2">
      <c r="A71" s="551"/>
      <c r="B71" s="743" t="s">
        <v>1602</v>
      </c>
      <c r="C71" s="743"/>
      <c r="D71" s="743"/>
      <c r="E71" s="743"/>
      <c r="F71" s="743"/>
      <c r="G71" s="743"/>
      <c r="H71" s="743"/>
      <c r="I71" s="743"/>
      <c r="J71" s="743"/>
      <c r="K71" s="743"/>
      <c r="L71" s="743"/>
      <c r="M71" s="743"/>
      <c r="N71" s="743"/>
      <c r="O71" s="743"/>
      <c r="P71" s="743"/>
      <c r="Q71" s="743"/>
      <c r="R71" s="743"/>
      <c r="S71" s="743"/>
      <c r="T71" s="743"/>
      <c r="U71" s="743"/>
      <c r="V71" s="743"/>
      <c r="W71" s="743"/>
    </row>
    <row r="72" spans="1:23" s="545" customFormat="1" ht="20.100000000000001" customHeight="1" x14ac:dyDescent="0.2">
      <c r="A72" s="563"/>
      <c r="B72" s="792" t="s">
        <v>1290</v>
      </c>
      <c r="C72" s="715"/>
      <c r="D72" s="715"/>
      <c r="E72" s="715"/>
      <c r="F72" s="715"/>
      <c r="G72" s="715"/>
      <c r="H72" s="715"/>
      <c r="I72" s="715"/>
      <c r="J72" s="715"/>
      <c r="K72" s="715"/>
      <c r="L72" s="715"/>
      <c r="M72" s="715"/>
      <c r="N72" s="715"/>
      <c r="O72" s="715"/>
      <c r="P72" s="715"/>
      <c r="Q72" s="715"/>
      <c r="R72" s="715"/>
      <c r="S72" s="715"/>
      <c r="T72" s="715"/>
      <c r="U72" s="715"/>
      <c r="V72" s="715"/>
      <c r="W72" s="715"/>
    </row>
    <row r="73" spans="1:23" s="545" customFormat="1" ht="31.5" customHeight="1" x14ac:dyDescent="0.2">
      <c r="A73" s="564"/>
      <c r="B73" s="790" t="s">
        <v>1605</v>
      </c>
      <c r="C73" s="791"/>
      <c r="D73" s="791"/>
      <c r="E73" s="791"/>
      <c r="F73" s="791"/>
      <c r="G73" s="791"/>
      <c r="H73" s="791"/>
      <c r="I73" s="791"/>
      <c r="J73" s="791"/>
      <c r="K73" s="791"/>
      <c r="L73" s="791"/>
      <c r="M73" s="791"/>
      <c r="N73" s="791"/>
      <c r="O73" s="791"/>
      <c r="P73" s="791"/>
      <c r="Q73" s="791"/>
      <c r="R73" s="791"/>
      <c r="S73" s="791"/>
      <c r="T73" s="791"/>
      <c r="U73" s="791"/>
      <c r="V73" s="791"/>
      <c r="W73" s="791"/>
    </row>
    <row r="74" spans="1:23" s="545" customFormat="1" ht="37.5" customHeight="1" x14ac:dyDescent="0.2">
      <c r="A74" s="564"/>
      <c r="B74" s="790" t="s">
        <v>2307</v>
      </c>
      <c r="C74" s="791"/>
      <c r="D74" s="791"/>
      <c r="E74" s="791"/>
      <c r="F74" s="791"/>
      <c r="G74" s="791"/>
      <c r="H74" s="791"/>
      <c r="I74" s="791"/>
      <c r="J74" s="791"/>
      <c r="K74" s="791"/>
      <c r="L74" s="791"/>
      <c r="M74" s="791"/>
      <c r="N74" s="791"/>
      <c r="O74" s="791"/>
      <c r="P74" s="791"/>
      <c r="Q74" s="791"/>
      <c r="R74" s="791"/>
      <c r="S74" s="791"/>
      <c r="T74" s="791"/>
      <c r="U74" s="791"/>
      <c r="V74" s="791"/>
      <c r="W74" s="791"/>
    </row>
    <row r="75" spans="1:23" ht="18" customHeight="1" x14ac:dyDescent="0.2">
      <c r="A75" s="564"/>
      <c r="B75" s="790" t="s">
        <v>2308</v>
      </c>
      <c r="C75" s="791"/>
      <c r="D75" s="791"/>
      <c r="E75" s="791"/>
      <c r="F75" s="791"/>
      <c r="G75" s="791"/>
      <c r="H75" s="791"/>
      <c r="I75" s="791"/>
      <c r="J75" s="791"/>
      <c r="K75" s="791"/>
      <c r="L75" s="791"/>
      <c r="M75" s="791"/>
      <c r="N75" s="791"/>
      <c r="O75" s="791"/>
      <c r="P75" s="791"/>
      <c r="Q75" s="791"/>
      <c r="R75" s="791"/>
      <c r="S75" s="791"/>
      <c r="T75" s="791"/>
      <c r="U75" s="791"/>
      <c r="V75" s="791"/>
      <c r="W75" s="791"/>
    </row>
    <row r="76" spans="1:23" x14ac:dyDescent="0.2">
      <c r="B76" s="550"/>
      <c r="C76" s="561"/>
      <c r="D76" s="562"/>
      <c r="E76" s="562"/>
      <c r="F76" s="562"/>
      <c r="G76" s="562"/>
      <c r="H76" s="562"/>
      <c r="I76" s="562"/>
      <c r="J76" s="562"/>
      <c r="K76" s="562"/>
      <c r="L76" s="562"/>
      <c r="M76" s="562"/>
      <c r="N76" s="562"/>
      <c r="O76" s="562"/>
      <c r="P76" s="562"/>
      <c r="Q76" s="562"/>
      <c r="R76" s="562"/>
      <c r="S76" s="562"/>
      <c r="T76" s="562"/>
      <c r="U76" s="562"/>
      <c r="V76" s="562"/>
      <c r="W76" s="562"/>
    </row>
    <row r="79" spans="1:23" ht="13.5" x14ac:dyDescent="0.2">
      <c r="B79" s="771"/>
      <c r="C79" s="771"/>
      <c r="D79" s="771"/>
      <c r="E79" s="771"/>
      <c r="F79" s="771"/>
      <c r="G79" s="771"/>
      <c r="H79" s="771"/>
      <c r="I79" s="771"/>
      <c r="J79" s="772"/>
      <c r="K79" s="772"/>
      <c r="L79" s="772"/>
      <c r="M79" s="772"/>
      <c r="N79" s="772"/>
      <c r="O79" s="772"/>
      <c r="P79" s="772"/>
      <c r="Q79" s="772"/>
      <c r="R79" s="771"/>
      <c r="S79" s="771"/>
      <c r="T79" s="771"/>
      <c r="U79" s="771"/>
      <c r="V79" s="771"/>
    </row>
  </sheetData>
  <customSheetViews>
    <customSheetView guid="{B571A6AA-5FF9-4D4B-83A0-0601E61E0A45}" scale="130" showPageBreaks="1" printArea="1" view="pageBreakPreview">
      <selection activeCell="I87" sqref="I87"/>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65" showPageBreaks="1" printArea="1" view="pageBreakPreview" topLeftCell="A67">
      <selection activeCell="C15" sqref="C15"/>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150">
    <mergeCell ref="B79:I79"/>
    <mergeCell ref="J79:M79"/>
    <mergeCell ref="N79:Q79"/>
    <mergeCell ref="R79:V79"/>
    <mergeCell ref="B2:W2"/>
    <mergeCell ref="B1:W1"/>
    <mergeCell ref="K69:N69"/>
    <mergeCell ref="O69:R69"/>
    <mergeCell ref="S69:W69"/>
    <mergeCell ref="S42:W42"/>
    <mergeCell ref="C43:J43"/>
    <mergeCell ref="K43:N43"/>
    <mergeCell ref="O43:R43"/>
    <mergeCell ref="S43:W43"/>
    <mergeCell ref="C44:J44"/>
    <mergeCell ref="C56:J56"/>
    <mergeCell ref="O56:R56"/>
    <mergeCell ref="C57:J57"/>
    <mergeCell ref="O57:R57"/>
    <mergeCell ref="C60:J60"/>
    <mergeCell ref="O60:R60"/>
    <mergeCell ref="S63:W63"/>
    <mergeCell ref="K64:N64"/>
    <mergeCell ref="S64:W64"/>
    <mergeCell ref="C61:J61"/>
    <mergeCell ref="O61:R61"/>
    <mergeCell ref="K52:N61"/>
    <mergeCell ref="S52:W61"/>
    <mergeCell ref="C58:J58"/>
    <mergeCell ref="O58:R58"/>
    <mergeCell ref="B22:W22"/>
    <mergeCell ref="B23:W23"/>
    <mergeCell ref="B24:W24"/>
    <mergeCell ref="B25:W25"/>
    <mergeCell ref="B26:W26"/>
    <mergeCell ref="C48:J48"/>
    <mergeCell ref="K48:N48"/>
    <mergeCell ref="O48:R48"/>
    <mergeCell ref="S48:W48"/>
    <mergeCell ref="C55:J55"/>
    <mergeCell ref="O55:R55"/>
    <mergeCell ref="C52:J52"/>
    <mergeCell ref="O52:R52"/>
    <mergeCell ref="C53:J53"/>
    <mergeCell ref="O53:R53"/>
    <mergeCell ref="B37:W37"/>
    <mergeCell ref="B38:W38"/>
    <mergeCell ref="K47:N47"/>
    <mergeCell ref="B20:W20"/>
    <mergeCell ref="B75:W75"/>
    <mergeCell ref="S66:W66"/>
    <mergeCell ref="K67:N67"/>
    <mergeCell ref="S67:W67"/>
    <mergeCell ref="C68:J68"/>
    <mergeCell ref="K68:N68"/>
    <mergeCell ref="O68:R68"/>
    <mergeCell ref="S68:W68"/>
    <mergeCell ref="B71:W71"/>
    <mergeCell ref="B72:W72"/>
    <mergeCell ref="K44:N44"/>
    <mergeCell ref="O44:R44"/>
    <mergeCell ref="S44:W44"/>
    <mergeCell ref="C45:J45"/>
    <mergeCell ref="K45:N45"/>
    <mergeCell ref="O45:R45"/>
    <mergeCell ref="S45:W45"/>
    <mergeCell ref="O67:R67"/>
    <mergeCell ref="B73:W73"/>
    <mergeCell ref="B74:W74"/>
    <mergeCell ref="C69:J69"/>
    <mergeCell ref="C65:J65"/>
    <mergeCell ref="O65:R65"/>
    <mergeCell ref="K65:N65"/>
    <mergeCell ref="S65:W65"/>
    <mergeCell ref="K66:N66"/>
    <mergeCell ref="C54:J54"/>
    <mergeCell ref="O54:R54"/>
    <mergeCell ref="B46:B48"/>
    <mergeCell ref="C46:J46"/>
    <mergeCell ref="C63:J63"/>
    <mergeCell ref="O63:R63"/>
    <mergeCell ref="B62:W62"/>
    <mergeCell ref="B63:B68"/>
    <mergeCell ref="C59:J59"/>
    <mergeCell ref="O59:R59"/>
    <mergeCell ref="C66:J66"/>
    <mergeCell ref="O66:R66"/>
    <mergeCell ref="C67:J67"/>
    <mergeCell ref="C64:J64"/>
    <mergeCell ref="O64:R64"/>
    <mergeCell ref="K63:N63"/>
    <mergeCell ref="B51:W51"/>
    <mergeCell ref="C50:J50"/>
    <mergeCell ref="K50:N50"/>
    <mergeCell ref="O50:R50"/>
    <mergeCell ref="C47:J47"/>
    <mergeCell ref="O47:R47"/>
    <mergeCell ref="S47:W47"/>
    <mergeCell ref="C39:J39"/>
    <mergeCell ref="K39:N39"/>
    <mergeCell ref="O39:R39"/>
    <mergeCell ref="S39:W39"/>
    <mergeCell ref="B40:B45"/>
    <mergeCell ref="C40:J40"/>
    <mergeCell ref="K40:N40"/>
    <mergeCell ref="O40:R40"/>
    <mergeCell ref="S40:W40"/>
    <mergeCell ref="C41:J41"/>
    <mergeCell ref="K41:N41"/>
    <mergeCell ref="O41:R41"/>
    <mergeCell ref="S41:W41"/>
    <mergeCell ref="C42:J42"/>
    <mergeCell ref="D14:W14"/>
    <mergeCell ref="D15:W15"/>
    <mergeCell ref="D13:W13"/>
    <mergeCell ref="B4:B7"/>
    <mergeCell ref="D4:W4"/>
    <mergeCell ref="D5:W5"/>
    <mergeCell ref="D6:W6"/>
    <mergeCell ref="D7:J7"/>
    <mergeCell ref="K7:N7"/>
    <mergeCell ref="O7:W7"/>
    <mergeCell ref="C8:W8"/>
    <mergeCell ref="C9:W9"/>
    <mergeCell ref="D12:W12"/>
    <mergeCell ref="B11:W11"/>
    <mergeCell ref="C17:W17"/>
    <mergeCell ref="B29:W29"/>
    <mergeCell ref="B30:W30"/>
    <mergeCell ref="B31:W31"/>
    <mergeCell ref="B32:W32"/>
    <mergeCell ref="B33:W33"/>
    <mergeCell ref="C49:J49"/>
    <mergeCell ref="K49:N49"/>
    <mergeCell ref="O49:R49"/>
    <mergeCell ref="B49:B50"/>
    <mergeCell ref="S49:W50"/>
    <mergeCell ref="B27:W27"/>
    <mergeCell ref="B28:W28"/>
    <mergeCell ref="B34:W34"/>
    <mergeCell ref="B35:W35"/>
    <mergeCell ref="B36:W36"/>
    <mergeCell ref="K46:N46"/>
    <mergeCell ref="O46:R46"/>
    <mergeCell ref="S46:W46"/>
    <mergeCell ref="B18:W18"/>
    <mergeCell ref="B19:W19"/>
    <mergeCell ref="K42:N42"/>
    <mergeCell ref="O42:R42"/>
    <mergeCell ref="B21:W21"/>
  </mergeCells>
  <dataValidations count="2">
    <dataValidation type="list" allowBlank="1" showInputMessage="1" showErrorMessage="1" sqref="C9:W9">
      <formula1>RESPONSABILI</formula1>
    </dataValidation>
    <dataValidation type="list" allowBlank="1" showInputMessage="1" showErrorMessage="1" sqref="C8:W8">
      <formula1>PROCESSI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pageSetUpPr fitToPage="1"/>
  </sheetPr>
  <dimension ref="A1:W37"/>
  <sheetViews>
    <sheetView view="pageBreakPreview" topLeftCell="A19" zoomScale="120" zoomScaleNormal="165" zoomScaleSheetLayoutView="120" zoomScalePageLayoutView="165" workbookViewId="0">
      <selection activeCell="A25" sqref="A25:XFD30"/>
    </sheetView>
  </sheetViews>
  <sheetFormatPr defaultColWidth="8.85546875" defaultRowHeight="15" x14ac:dyDescent="0.2"/>
  <cols>
    <col min="1" max="1" width="2.140625" style="614" customWidth="1"/>
    <col min="2" max="2" width="20.7109375" style="614" customWidth="1"/>
    <col min="3" max="3" width="18.7109375" style="392" customWidth="1"/>
    <col min="4" max="4" width="3" style="346" customWidth="1"/>
    <col min="5" max="20" width="3.28515625" style="346" customWidth="1"/>
    <col min="21" max="21" width="2.28515625" style="346" customWidth="1"/>
    <col min="22" max="22" width="3.7109375" style="346" customWidth="1"/>
    <col min="23" max="23" width="5.28515625" style="346" customWidth="1"/>
    <col min="24" max="261" width="8.85546875" style="614"/>
    <col min="262" max="262" width="20.140625" style="614" customWidth="1"/>
    <col min="263" max="263" width="18.85546875" style="614" customWidth="1"/>
    <col min="264" max="264" width="45" style="614" customWidth="1"/>
    <col min="265" max="265" width="50.7109375" style="614" customWidth="1"/>
    <col min="266" max="266" width="13.7109375" style="614" customWidth="1"/>
    <col min="267" max="267" width="14.42578125" style="614" customWidth="1"/>
    <col min="268" max="268" width="11.7109375" style="614" customWidth="1"/>
    <col min="269" max="269" width="28.42578125" style="614" customWidth="1"/>
    <col min="270" max="270" width="32.7109375" style="614" customWidth="1"/>
    <col min="271" max="517" width="8.85546875" style="614"/>
    <col min="518" max="518" width="20.140625" style="614" customWidth="1"/>
    <col min="519" max="519" width="18.85546875" style="614" customWidth="1"/>
    <col min="520" max="520" width="45" style="614" customWidth="1"/>
    <col min="521" max="521" width="50.7109375" style="614" customWidth="1"/>
    <col min="522" max="522" width="13.7109375" style="614" customWidth="1"/>
    <col min="523" max="523" width="14.42578125" style="614" customWidth="1"/>
    <col min="524" max="524" width="11.7109375" style="614" customWidth="1"/>
    <col min="525" max="525" width="28.42578125" style="614" customWidth="1"/>
    <col min="526" max="526" width="32.7109375" style="614" customWidth="1"/>
    <col min="527" max="773" width="8.85546875" style="614"/>
    <col min="774" max="774" width="20.140625" style="614" customWidth="1"/>
    <col min="775" max="775" width="18.85546875" style="614" customWidth="1"/>
    <col min="776" max="776" width="45" style="614" customWidth="1"/>
    <col min="777" max="777" width="50.7109375" style="614" customWidth="1"/>
    <col min="778" max="778" width="13.7109375" style="614" customWidth="1"/>
    <col min="779" max="779" width="14.42578125" style="614" customWidth="1"/>
    <col min="780" max="780" width="11.7109375" style="614" customWidth="1"/>
    <col min="781" max="781" width="28.42578125" style="614" customWidth="1"/>
    <col min="782" max="782" width="32.7109375" style="614" customWidth="1"/>
    <col min="783" max="1029" width="8.85546875" style="614"/>
    <col min="1030" max="1030" width="20.140625" style="614" customWidth="1"/>
    <col min="1031" max="1031" width="18.85546875" style="614" customWidth="1"/>
    <col min="1032" max="1032" width="45" style="614" customWidth="1"/>
    <col min="1033" max="1033" width="50.7109375" style="614" customWidth="1"/>
    <col min="1034" max="1034" width="13.7109375" style="614" customWidth="1"/>
    <col min="1035" max="1035" width="14.42578125" style="614" customWidth="1"/>
    <col min="1036" max="1036" width="11.7109375" style="614" customWidth="1"/>
    <col min="1037" max="1037" width="28.42578125" style="614" customWidth="1"/>
    <col min="1038" max="1038" width="32.7109375" style="614" customWidth="1"/>
    <col min="1039" max="1285" width="8.85546875" style="614"/>
    <col min="1286" max="1286" width="20.140625" style="614" customWidth="1"/>
    <col min="1287" max="1287" width="18.85546875" style="614" customWidth="1"/>
    <col min="1288" max="1288" width="45" style="614" customWidth="1"/>
    <col min="1289" max="1289" width="50.7109375" style="614" customWidth="1"/>
    <col min="1290" max="1290" width="13.7109375" style="614" customWidth="1"/>
    <col min="1291" max="1291" width="14.42578125" style="614" customWidth="1"/>
    <col min="1292" max="1292" width="11.7109375" style="614" customWidth="1"/>
    <col min="1293" max="1293" width="28.42578125" style="614" customWidth="1"/>
    <col min="1294" max="1294" width="32.7109375" style="614" customWidth="1"/>
    <col min="1295" max="1541" width="8.85546875" style="614"/>
    <col min="1542" max="1542" width="20.140625" style="614" customWidth="1"/>
    <col min="1543" max="1543" width="18.85546875" style="614" customWidth="1"/>
    <col min="1544" max="1544" width="45" style="614" customWidth="1"/>
    <col min="1545" max="1545" width="50.7109375" style="614" customWidth="1"/>
    <col min="1546" max="1546" width="13.7109375" style="614" customWidth="1"/>
    <col min="1547" max="1547" width="14.42578125" style="614" customWidth="1"/>
    <col min="1548" max="1548" width="11.7109375" style="614" customWidth="1"/>
    <col min="1549" max="1549" width="28.42578125" style="614" customWidth="1"/>
    <col min="1550" max="1550" width="32.7109375" style="614" customWidth="1"/>
    <col min="1551" max="1797" width="8.85546875" style="614"/>
    <col min="1798" max="1798" width="20.140625" style="614" customWidth="1"/>
    <col min="1799" max="1799" width="18.85546875" style="614" customWidth="1"/>
    <col min="1800" max="1800" width="45" style="614" customWidth="1"/>
    <col min="1801" max="1801" width="50.7109375" style="614" customWidth="1"/>
    <col min="1802" max="1802" width="13.7109375" style="614" customWidth="1"/>
    <col min="1803" max="1803" width="14.42578125" style="614" customWidth="1"/>
    <col min="1804" max="1804" width="11.7109375" style="614" customWidth="1"/>
    <col min="1805" max="1805" width="28.42578125" style="614" customWidth="1"/>
    <col min="1806" max="1806" width="32.7109375" style="614" customWidth="1"/>
    <col min="1807" max="2053" width="8.85546875" style="614"/>
    <col min="2054" max="2054" width="20.140625" style="614" customWidth="1"/>
    <col min="2055" max="2055" width="18.85546875" style="614" customWidth="1"/>
    <col min="2056" max="2056" width="45" style="614" customWidth="1"/>
    <col min="2057" max="2057" width="50.7109375" style="614" customWidth="1"/>
    <col min="2058" max="2058" width="13.7109375" style="614" customWidth="1"/>
    <col min="2059" max="2059" width="14.42578125" style="614" customWidth="1"/>
    <col min="2060" max="2060" width="11.7109375" style="614" customWidth="1"/>
    <col min="2061" max="2061" width="28.42578125" style="614" customWidth="1"/>
    <col min="2062" max="2062" width="32.7109375" style="614" customWidth="1"/>
    <col min="2063" max="2309" width="8.85546875" style="614"/>
    <col min="2310" max="2310" width="20.140625" style="614" customWidth="1"/>
    <col min="2311" max="2311" width="18.85546875" style="614" customWidth="1"/>
    <col min="2312" max="2312" width="45" style="614" customWidth="1"/>
    <col min="2313" max="2313" width="50.7109375" style="614" customWidth="1"/>
    <col min="2314" max="2314" width="13.7109375" style="614" customWidth="1"/>
    <col min="2315" max="2315" width="14.42578125" style="614" customWidth="1"/>
    <col min="2316" max="2316" width="11.7109375" style="614" customWidth="1"/>
    <col min="2317" max="2317" width="28.42578125" style="614" customWidth="1"/>
    <col min="2318" max="2318" width="32.7109375" style="614" customWidth="1"/>
    <col min="2319" max="2565" width="8.85546875" style="614"/>
    <col min="2566" max="2566" width="20.140625" style="614" customWidth="1"/>
    <col min="2567" max="2567" width="18.85546875" style="614" customWidth="1"/>
    <col min="2568" max="2568" width="45" style="614" customWidth="1"/>
    <col min="2569" max="2569" width="50.7109375" style="614" customWidth="1"/>
    <col min="2570" max="2570" width="13.7109375" style="614" customWidth="1"/>
    <col min="2571" max="2571" width="14.42578125" style="614" customWidth="1"/>
    <col min="2572" max="2572" width="11.7109375" style="614" customWidth="1"/>
    <col min="2573" max="2573" width="28.42578125" style="614" customWidth="1"/>
    <col min="2574" max="2574" width="32.7109375" style="614" customWidth="1"/>
    <col min="2575" max="2821" width="8.85546875" style="614"/>
    <col min="2822" max="2822" width="20.140625" style="614" customWidth="1"/>
    <col min="2823" max="2823" width="18.85546875" style="614" customWidth="1"/>
    <col min="2824" max="2824" width="45" style="614" customWidth="1"/>
    <col min="2825" max="2825" width="50.7109375" style="614" customWidth="1"/>
    <col min="2826" max="2826" width="13.7109375" style="614" customWidth="1"/>
    <col min="2827" max="2827" width="14.42578125" style="614" customWidth="1"/>
    <col min="2828" max="2828" width="11.7109375" style="614" customWidth="1"/>
    <col min="2829" max="2829" width="28.42578125" style="614" customWidth="1"/>
    <col min="2830" max="2830" width="32.7109375" style="614" customWidth="1"/>
    <col min="2831" max="3077" width="8.85546875" style="614"/>
    <col min="3078" max="3078" width="20.140625" style="614" customWidth="1"/>
    <col min="3079" max="3079" width="18.85546875" style="614" customWidth="1"/>
    <col min="3080" max="3080" width="45" style="614" customWidth="1"/>
    <col min="3081" max="3081" width="50.7109375" style="614" customWidth="1"/>
    <col min="3082" max="3082" width="13.7109375" style="614" customWidth="1"/>
    <col min="3083" max="3083" width="14.42578125" style="614" customWidth="1"/>
    <col min="3084" max="3084" width="11.7109375" style="614" customWidth="1"/>
    <col min="3085" max="3085" width="28.42578125" style="614" customWidth="1"/>
    <col min="3086" max="3086" width="32.7109375" style="614" customWidth="1"/>
    <col min="3087" max="3333" width="8.85546875" style="614"/>
    <col min="3334" max="3334" width="20.140625" style="614" customWidth="1"/>
    <col min="3335" max="3335" width="18.85546875" style="614" customWidth="1"/>
    <col min="3336" max="3336" width="45" style="614" customWidth="1"/>
    <col min="3337" max="3337" width="50.7109375" style="614" customWidth="1"/>
    <col min="3338" max="3338" width="13.7109375" style="614" customWidth="1"/>
    <col min="3339" max="3339" width="14.42578125" style="614" customWidth="1"/>
    <col min="3340" max="3340" width="11.7109375" style="614" customWidth="1"/>
    <col min="3341" max="3341" width="28.42578125" style="614" customWidth="1"/>
    <col min="3342" max="3342" width="32.7109375" style="614" customWidth="1"/>
    <col min="3343" max="3589" width="8.85546875" style="614"/>
    <col min="3590" max="3590" width="20.140625" style="614" customWidth="1"/>
    <col min="3591" max="3591" width="18.85546875" style="614" customWidth="1"/>
    <col min="3592" max="3592" width="45" style="614" customWidth="1"/>
    <col min="3593" max="3593" width="50.7109375" style="614" customWidth="1"/>
    <col min="3594" max="3594" width="13.7109375" style="614" customWidth="1"/>
    <col min="3595" max="3595" width="14.42578125" style="614" customWidth="1"/>
    <col min="3596" max="3596" width="11.7109375" style="614" customWidth="1"/>
    <col min="3597" max="3597" width="28.42578125" style="614" customWidth="1"/>
    <col min="3598" max="3598" width="32.7109375" style="614" customWidth="1"/>
    <col min="3599" max="3845" width="8.85546875" style="614"/>
    <col min="3846" max="3846" width="20.140625" style="614" customWidth="1"/>
    <col min="3847" max="3847" width="18.85546875" style="614" customWidth="1"/>
    <col min="3848" max="3848" width="45" style="614" customWidth="1"/>
    <col min="3849" max="3849" width="50.7109375" style="614" customWidth="1"/>
    <col min="3850" max="3850" width="13.7109375" style="614" customWidth="1"/>
    <col min="3851" max="3851" width="14.42578125" style="614" customWidth="1"/>
    <col min="3852" max="3852" width="11.7109375" style="614" customWidth="1"/>
    <col min="3853" max="3853" width="28.42578125" style="614" customWidth="1"/>
    <col min="3854" max="3854" width="32.7109375" style="614" customWidth="1"/>
    <col min="3855" max="4101" width="8.85546875" style="614"/>
    <col min="4102" max="4102" width="20.140625" style="614" customWidth="1"/>
    <col min="4103" max="4103" width="18.85546875" style="614" customWidth="1"/>
    <col min="4104" max="4104" width="45" style="614" customWidth="1"/>
    <col min="4105" max="4105" width="50.7109375" style="614" customWidth="1"/>
    <col min="4106" max="4106" width="13.7109375" style="614" customWidth="1"/>
    <col min="4107" max="4107" width="14.42578125" style="614" customWidth="1"/>
    <col min="4108" max="4108" width="11.7109375" style="614" customWidth="1"/>
    <col min="4109" max="4109" width="28.42578125" style="614" customWidth="1"/>
    <col min="4110" max="4110" width="32.7109375" style="614" customWidth="1"/>
    <col min="4111" max="4357" width="8.85546875" style="614"/>
    <col min="4358" max="4358" width="20.140625" style="614" customWidth="1"/>
    <col min="4359" max="4359" width="18.85546875" style="614" customWidth="1"/>
    <col min="4360" max="4360" width="45" style="614" customWidth="1"/>
    <col min="4361" max="4361" width="50.7109375" style="614" customWidth="1"/>
    <col min="4362" max="4362" width="13.7109375" style="614" customWidth="1"/>
    <col min="4363" max="4363" width="14.42578125" style="614" customWidth="1"/>
    <col min="4364" max="4364" width="11.7109375" style="614" customWidth="1"/>
    <col min="4365" max="4365" width="28.42578125" style="614" customWidth="1"/>
    <col min="4366" max="4366" width="32.7109375" style="614" customWidth="1"/>
    <col min="4367" max="4613" width="8.85546875" style="614"/>
    <col min="4614" max="4614" width="20.140625" style="614" customWidth="1"/>
    <col min="4615" max="4615" width="18.85546875" style="614" customWidth="1"/>
    <col min="4616" max="4616" width="45" style="614" customWidth="1"/>
    <col min="4617" max="4617" width="50.7109375" style="614" customWidth="1"/>
    <col min="4618" max="4618" width="13.7109375" style="614" customWidth="1"/>
    <col min="4619" max="4619" width="14.42578125" style="614" customWidth="1"/>
    <col min="4620" max="4620" width="11.7109375" style="614" customWidth="1"/>
    <col min="4621" max="4621" width="28.42578125" style="614" customWidth="1"/>
    <col min="4622" max="4622" width="32.7109375" style="614" customWidth="1"/>
    <col min="4623" max="4869" width="8.85546875" style="614"/>
    <col min="4870" max="4870" width="20.140625" style="614" customWidth="1"/>
    <col min="4871" max="4871" width="18.85546875" style="614" customWidth="1"/>
    <col min="4872" max="4872" width="45" style="614" customWidth="1"/>
    <col min="4873" max="4873" width="50.7109375" style="614" customWidth="1"/>
    <col min="4874" max="4874" width="13.7109375" style="614" customWidth="1"/>
    <col min="4875" max="4875" width="14.42578125" style="614" customWidth="1"/>
    <col min="4876" max="4876" width="11.7109375" style="614" customWidth="1"/>
    <col min="4877" max="4877" width="28.42578125" style="614" customWidth="1"/>
    <col min="4878" max="4878" width="32.7109375" style="614" customWidth="1"/>
    <col min="4879" max="5125" width="8.85546875" style="614"/>
    <col min="5126" max="5126" width="20.140625" style="614" customWidth="1"/>
    <col min="5127" max="5127" width="18.85546875" style="614" customWidth="1"/>
    <col min="5128" max="5128" width="45" style="614" customWidth="1"/>
    <col min="5129" max="5129" width="50.7109375" style="614" customWidth="1"/>
    <col min="5130" max="5130" width="13.7109375" style="614" customWidth="1"/>
    <col min="5131" max="5131" width="14.42578125" style="614" customWidth="1"/>
    <col min="5132" max="5132" width="11.7109375" style="614" customWidth="1"/>
    <col min="5133" max="5133" width="28.42578125" style="614" customWidth="1"/>
    <col min="5134" max="5134" width="32.7109375" style="614" customWidth="1"/>
    <col min="5135" max="5381" width="8.85546875" style="614"/>
    <col min="5382" max="5382" width="20.140625" style="614" customWidth="1"/>
    <col min="5383" max="5383" width="18.85546875" style="614" customWidth="1"/>
    <col min="5384" max="5384" width="45" style="614" customWidth="1"/>
    <col min="5385" max="5385" width="50.7109375" style="614" customWidth="1"/>
    <col min="5386" max="5386" width="13.7109375" style="614" customWidth="1"/>
    <col min="5387" max="5387" width="14.42578125" style="614" customWidth="1"/>
    <col min="5388" max="5388" width="11.7109375" style="614" customWidth="1"/>
    <col min="5389" max="5389" width="28.42578125" style="614" customWidth="1"/>
    <col min="5390" max="5390" width="32.7109375" style="614" customWidth="1"/>
    <col min="5391" max="5637" width="8.85546875" style="614"/>
    <col min="5638" max="5638" width="20.140625" style="614" customWidth="1"/>
    <col min="5639" max="5639" width="18.85546875" style="614" customWidth="1"/>
    <col min="5640" max="5640" width="45" style="614" customWidth="1"/>
    <col min="5641" max="5641" width="50.7109375" style="614" customWidth="1"/>
    <col min="5642" max="5642" width="13.7109375" style="614" customWidth="1"/>
    <col min="5643" max="5643" width="14.42578125" style="614" customWidth="1"/>
    <col min="5644" max="5644" width="11.7109375" style="614" customWidth="1"/>
    <col min="5645" max="5645" width="28.42578125" style="614" customWidth="1"/>
    <col min="5646" max="5646" width="32.7109375" style="614" customWidth="1"/>
    <col min="5647" max="5893" width="8.85546875" style="614"/>
    <col min="5894" max="5894" width="20.140625" style="614" customWidth="1"/>
    <col min="5895" max="5895" width="18.85546875" style="614" customWidth="1"/>
    <col min="5896" max="5896" width="45" style="614" customWidth="1"/>
    <col min="5897" max="5897" width="50.7109375" style="614" customWidth="1"/>
    <col min="5898" max="5898" width="13.7109375" style="614" customWidth="1"/>
    <col min="5899" max="5899" width="14.42578125" style="614" customWidth="1"/>
    <col min="5900" max="5900" width="11.7109375" style="614" customWidth="1"/>
    <col min="5901" max="5901" width="28.42578125" style="614" customWidth="1"/>
    <col min="5902" max="5902" width="32.7109375" style="614" customWidth="1"/>
    <col min="5903" max="6149" width="8.85546875" style="614"/>
    <col min="6150" max="6150" width="20.140625" style="614" customWidth="1"/>
    <col min="6151" max="6151" width="18.85546875" style="614" customWidth="1"/>
    <col min="6152" max="6152" width="45" style="614" customWidth="1"/>
    <col min="6153" max="6153" width="50.7109375" style="614" customWidth="1"/>
    <col min="6154" max="6154" width="13.7109375" style="614" customWidth="1"/>
    <col min="6155" max="6155" width="14.42578125" style="614" customWidth="1"/>
    <col min="6156" max="6156" width="11.7109375" style="614" customWidth="1"/>
    <col min="6157" max="6157" width="28.42578125" style="614" customWidth="1"/>
    <col min="6158" max="6158" width="32.7109375" style="614" customWidth="1"/>
    <col min="6159" max="6405" width="8.85546875" style="614"/>
    <col min="6406" max="6406" width="20.140625" style="614" customWidth="1"/>
    <col min="6407" max="6407" width="18.85546875" style="614" customWidth="1"/>
    <col min="6408" max="6408" width="45" style="614" customWidth="1"/>
    <col min="6409" max="6409" width="50.7109375" style="614" customWidth="1"/>
    <col min="6410" max="6410" width="13.7109375" style="614" customWidth="1"/>
    <col min="6411" max="6411" width="14.42578125" style="614" customWidth="1"/>
    <col min="6412" max="6412" width="11.7109375" style="614" customWidth="1"/>
    <col min="6413" max="6413" width="28.42578125" style="614" customWidth="1"/>
    <col min="6414" max="6414" width="32.7109375" style="614" customWidth="1"/>
    <col min="6415" max="6661" width="8.85546875" style="614"/>
    <col min="6662" max="6662" width="20.140625" style="614" customWidth="1"/>
    <col min="6663" max="6663" width="18.85546875" style="614" customWidth="1"/>
    <col min="6664" max="6664" width="45" style="614" customWidth="1"/>
    <col min="6665" max="6665" width="50.7109375" style="614" customWidth="1"/>
    <col min="6666" max="6666" width="13.7109375" style="614" customWidth="1"/>
    <col min="6667" max="6667" width="14.42578125" style="614" customWidth="1"/>
    <col min="6668" max="6668" width="11.7109375" style="614" customWidth="1"/>
    <col min="6669" max="6669" width="28.42578125" style="614" customWidth="1"/>
    <col min="6670" max="6670" width="32.7109375" style="614" customWidth="1"/>
    <col min="6671" max="6917" width="8.85546875" style="614"/>
    <col min="6918" max="6918" width="20.140625" style="614" customWidth="1"/>
    <col min="6919" max="6919" width="18.85546875" style="614" customWidth="1"/>
    <col min="6920" max="6920" width="45" style="614" customWidth="1"/>
    <col min="6921" max="6921" width="50.7109375" style="614" customWidth="1"/>
    <col min="6922" max="6922" width="13.7109375" style="614" customWidth="1"/>
    <col min="6923" max="6923" width="14.42578125" style="614" customWidth="1"/>
    <col min="6924" max="6924" width="11.7109375" style="614" customWidth="1"/>
    <col min="6925" max="6925" width="28.42578125" style="614" customWidth="1"/>
    <col min="6926" max="6926" width="32.7109375" style="614" customWidth="1"/>
    <col min="6927" max="7173" width="8.85546875" style="614"/>
    <col min="7174" max="7174" width="20.140625" style="614" customWidth="1"/>
    <col min="7175" max="7175" width="18.85546875" style="614" customWidth="1"/>
    <col min="7176" max="7176" width="45" style="614" customWidth="1"/>
    <col min="7177" max="7177" width="50.7109375" style="614" customWidth="1"/>
    <col min="7178" max="7178" width="13.7109375" style="614" customWidth="1"/>
    <col min="7179" max="7179" width="14.42578125" style="614" customWidth="1"/>
    <col min="7180" max="7180" width="11.7109375" style="614" customWidth="1"/>
    <col min="7181" max="7181" width="28.42578125" style="614" customWidth="1"/>
    <col min="7182" max="7182" width="32.7109375" style="614" customWidth="1"/>
    <col min="7183" max="7429" width="8.85546875" style="614"/>
    <col min="7430" max="7430" width="20.140625" style="614" customWidth="1"/>
    <col min="7431" max="7431" width="18.85546875" style="614" customWidth="1"/>
    <col min="7432" max="7432" width="45" style="614" customWidth="1"/>
    <col min="7433" max="7433" width="50.7109375" style="614" customWidth="1"/>
    <col min="7434" max="7434" width="13.7109375" style="614" customWidth="1"/>
    <col min="7435" max="7435" width="14.42578125" style="614" customWidth="1"/>
    <col min="7436" max="7436" width="11.7109375" style="614" customWidth="1"/>
    <col min="7437" max="7437" width="28.42578125" style="614" customWidth="1"/>
    <col min="7438" max="7438" width="32.7109375" style="614" customWidth="1"/>
    <col min="7439" max="7685" width="8.85546875" style="614"/>
    <col min="7686" max="7686" width="20.140625" style="614" customWidth="1"/>
    <col min="7687" max="7687" width="18.85546875" style="614" customWidth="1"/>
    <col min="7688" max="7688" width="45" style="614" customWidth="1"/>
    <col min="7689" max="7689" width="50.7109375" style="614" customWidth="1"/>
    <col min="7690" max="7690" width="13.7109375" style="614" customWidth="1"/>
    <col min="7691" max="7691" width="14.42578125" style="614" customWidth="1"/>
    <col min="7692" max="7692" width="11.7109375" style="614" customWidth="1"/>
    <col min="7693" max="7693" width="28.42578125" style="614" customWidth="1"/>
    <col min="7694" max="7694" width="32.7109375" style="614" customWidth="1"/>
    <col min="7695" max="7941" width="8.85546875" style="614"/>
    <col min="7942" max="7942" width="20.140625" style="614" customWidth="1"/>
    <col min="7943" max="7943" width="18.85546875" style="614" customWidth="1"/>
    <col min="7944" max="7944" width="45" style="614" customWidth="1"/>
    <col min="7945" max="7945" width="50.7109375" style="614" customWidth="1"/>
    <col min="7946" max="7946" width="13.7109375" style="614" customWidth="1"/>
    <col min="7947" max="7947" width="14.42578125" style="614" customWidth="1"/>
    <col min="7948" max="7948" width="11.7109375" style="614" customWidth="1"/>
    <col min="7949" max="7949" width="28.42578125" style="614" customWidth="1"/>
    <col min="7950" max="7950" width="32.7109375" style="614" customWidth="1"/>
    <col min="7951" max="8197" width="8.85546875" style="614"/>
    <col min="8198" max="8198" width="20.140625" style="614" customWidth="1"/>
    <col min="8199" max="8199" width="18.85546875" style="614" customWidth="1"/>
    <col min="8200" max="8200" width="45" style="614" customWidth="1"/>
    <col min="8201" max="8201" width="50.7109375" style="614" customWidth="1"/>
    <col min="8202" max="8202" width="13.7109375" style="614" customWidth="1"/>
    <col min="8203" max="8203" width="14.42578125" style="614" customWidth="1"/>
    <col min="8204" max="8204" width="11.7109375" style="614" customWidth="1"/>
    <col min="8205" max="8205" width="28.42578125" style="614" customWidth="1"/>
    <col min="8206" max="8206" width="32.7109375" style="614" customWidth="1"/>
    <col min="8207" max="8453" width="8.85546875" style="614"/>
    <col min="8454" max="8454" width="20.140625" style="614" customWidth="1"/>
    <col min="8455" max="8455" width="18.85546875" style="614" customWidth="1"/>
    <col min="8456" max="8456" width="45" style="614" customWidth="1"/>
    <col min="8457" max="8457" width="50.7109375" style="614" customWidth="1"/>
    <col min="8458" max="8458" width="13.7109375" style="614" customWidth="1"/>
    <col min="8459" max="8459" width="14.42578125" style="614" customWidth="1"/>
    <col min="8460" max="8460" width="11.7109375" style="614" customWidth="1"/>
    <col min="8461" max="8461" width="28.42578125" style="614" customWidth="1"/>
    <col min="8462" max="8462" width="32.7109375" style="614" customWidth="1"/>
    <col min="8463" max="8709" width="8.85546875" style="614"/>
    <col min="8710" max="8710" width="20.140625" style="614" customWidth="1"/>
    <col min="8711" max="8711" width="18.85546875" style="614" customWidth="1"/>
    <col min="8712" max="8712" width="45" style="614" customWidth="1"/>
    <col min="8713" max="8713" width="50.7109375" style="614" customWidth="1"/>
    <col min="8714" max="8714" width="13.7109375" style="614" customWidth="1"/>
    <col min="8715" max="8715" width="14.42578125" style="614" customWidth="1"/>
    <col min="8716" max="8716" width="11.7109375" style="614" customWidth="1"/>
    <col min="8717" max="8717" width="28.42578125" style="614" customWidth="1"/>
    <col min="8718" max="8718" width="32.7109375" style="614" customWidth="1"/>
    <col min="8719" max="8965" width="8.85546875" style="614"/>
    <col min="8966" max="8966" width="20.140625" style="614" customWidth="1"/>
    <col min="8967" max="8967" width="18.85546875" style="614" customWidth="1"/>
    <col min="8968" max="8968" width="45" style="614" customWidth="1"/>
    <col min="8969" max="8969" width="50.7109375" style="614" customWidth="1"/>
    <col min="8970" max="8970" width="13.7109375" style="614" customWidth="1"/>
    <col min="8971" max="8971" width="14.42578125" style="614" customWidth="1"/>
    <col min="8972" max="8972" width="11.7109375" style="614" customWidth="1"/>
    <col min="8973" max="8973" width="28.42578125" style="614" customWidth="1"/>
    <col min="8974" max="8974" width="32.7109375" style="614" customWidth="1"/>
    <col min="8975" max="9221" width="8.85546875" style="614"/>
    <col min="9222" max="9222" width="20.140625" style="614" customWidth="1"/>
    <col min="9223" max="9223" width="18.85546875" style="614" customWidth="1"/>
    <col min="9224" max="9224" width="45" style="614" customWidth="1"/>
    <col min="9225" max="9225" width="50.7109375" style="614" customWidth="1"/>
    <col min="9226" max="9226" width="13.7109375" style="614" customWidth="1"/>
    <col min="9227" max="9227" width="14.42578125" style="614" customWidth="1"/>
    <col min="9228" max="9228" width="11.7109375" style="614" customWidth="1"/>
    <col min="9229" max="9229" width="28.42578125" style="614" customWidth="1"/>
    <col min="9230" max="9230" width="32.7109375" style="614" customWidth="1"/>
    <col min="9231" max="9477" width="8.85546875" style="614"/>
    <col min="9478" max="9478" width="20.140625" style="614" customWidth="1"/>
    <col min="9479" max="9479" width="18.85546875" style="614" customWidth="1"/>
    <col min="9480" max="9480" width="45" style="614" customWidth="1"/>
    <col min="9481" max="9481" width="50.7109375" style="614" customWidth="1"/>
    <col min="9482" max="9482" width="13.7109375" style="614" customWidth="1"/>
    <col min="9483" max="9483" width="14.42578125" style="614" customWidth="1"/>
    <col min="9484" max="9484" width="11.7109375" style="614" customWidth="1"/>
    <col min="9485" max="9485" width="28.42578125" style="614" customWidth="1"/>
    <col min="9486" max="9486" width="32.7109375" style="614" customWidth="1"/>
    <col min="9487" max="9733" width="8.85546875" style="614"/>
    <col min="9734" max="9734" width="20.140625" style="614" customWidth="1"/>
    <col min="9735" max="9735" width="18.85546875" style="614" customWidth="1"/>
    <col min="9736" max="9736" width="45" style="614" customWidth="1"/>
    <col min="9737" max="9737" width="50.7109375" style="614" customWidth="1"/>
    <col min="9738" max="9738" width="13.7109375" style="614" customWidth="1"/>
    <col min="9739" max="9739" width="14.42578125" style="614" customWidth="1"/>
    <col min="9740" max="9740" width="11.7109375" style="614" customWidth="1"/>
    <col min="9741" max="9741" width="28.42578125" style="614" customWidth="1"/>
    <col min="9742" max="9742" width="32.7109375" style="614" customWidth="1"/>
    <col min="9743" max="9989" width="8.85546875" style="614"/>
    <col min="9990" max="9990" width="20.140625" style="614" customWidth="1"/>
    <col min="9991" max="9991" width="18.85546875" style="614" customWidth="1"/>
    <col min="9992" max="9992" width="45" style="614" customWidth="1"/>
    <col min="9993" max="9993" width="50.7109375" style="614" customWidth="1"/>
    <col min="9994" max="9994" width="13.7109375" style="614" customWidth="1"/>
    <col min="9995" max="9995" width="14.42578125" style="614" customWidth="1"/>
    <col min="9996" max="9996" width="11.7109375" style="614" customWidth="1"/>
    <col min="9997" max="9997" width="28.42578125" style="614" customWidth="1"/>
    <col min="9998" max="9998" width="32.7109375" style="614" customWidth="1"/>
    <col min="9999" max="10245" width="8.85546875" style="614"/>
    <col min="10246" max="10246" width="20.140625" style="614" customWidth="1"/>
    <col min="10247" max="10247" width="18.85546875" style="614" customWidth="1"/>
    <col min="10248" max="10248" width="45" style="614" customWidth="1"/>
    <col min="10249" max="10249" width="50.7109375" style="614" customWidth="1"/>
    <col min="10250" max="10250" width="13.7109375" style="614" customWidth="1"/>
    <col min="10251" max="10251" width="14.42578125" style="614" customWidth="1"/>
    <col min="10252" max="10252" width="11.7109375" style="614" customWidth="1"/>
    <col min="10253" max="10253" width="28.42578125" style="614" customWidth="1"/>
    <col min="10254" max="10254" width="32.7109375" style="614" customWidth="1"/>
    <col min="10255" max="10501" width="8.85546875" style="614"/>
    <col min="10502" max="10502" width="20.140625" style="614" customWidth="1"/>
    <col min="10503" max="10503" width="18.85546875" style="614" customWidth="1"/>
    <col min="10504" max="10504" width="45" style="614" customWidth="1"/>
    <col min="10505" max="10505" width="50.7109375" style="614" customWidth="1"/>
    <col min="10506" max="10506" width="13.7109375" style="614" customWidth="1"/>
    <col min="10507" max="10507" width="14.42578125" style="614" customWidth="1"/>
    <col min="10508" max="10508" width="11.7109375" style="614" customWidth="1"/>
    <col min="10509" max="10509" width="28.42578125" style="614" customWidth="1"/>
    <col min="10510" max="10510" width="32.7109375" style="614" customWidth="1"/>
    <col min="10511" max="10757" width="8.85546875" style="614"/>
    <col min="10758" max="10758" width="20.140625" style="614" customWidth="1"/>
    <col min="10759" max="10759" width="18.85546875" style="614" customWidth="1"/>
    <col min="10760" max="10760" width="45" style="614" customWidth="1"/>
    <col min="10761" max="10761" width="50.7109375" style="614" customWidth="1"/>
    <col min="10762" max="10762" width="13.7109375" style="614" customWidth="1"/>
    <col min="10763" max="10763" width="14.42578125" style="614" customWidth="1"/>
    <col min="10764" max="10764" width="11.7109375" style="614" customWidth="1"/>
    <col min="10765" max="10765" width="28.42578125" style="614" customWidth="1"/>
    <col min="10766" max="10766" width="32.7109375" style="614" customWidth="1"/>
    <col min="10767" max="11013" width="8.85546875" style="614"/>
    <col min="11014" max="11014" width="20.140625" style="614" customWidth="1"/>
    <col min="11015" max="11015" width="18.85546875" style="614" customWidth="1"/>
    <col min="11016" max="11016" width="45" style="614" customWidth="1"/>
    <col min="11017" max="11017" width="50.7109375" style="614" customWidth="1"/>
    <col min="11018" max="11018" width="13.7109375" style="614" customWidth="1"/>
    <col min="11019" max="11019" width="14.42578125" style="614" customWidth="1"/>
    <col min="11020" max="11020" width="11.7109375" style="614" customWidth="1"/>
    <col min="11021" max="11021" width="28.42578125" style="614" customWidth="1"/>
    <col min="11022" max="11022" width="32.7109375" style="614" customWidth="1"/>
    <col min="11023" max="11269" width="8.85546875" style="614"/>
    <col min="11270" max="11270" width="20.140625" style="614" customWidth="1"/>
    <col min="11271" max="11271" width="18.85546875" style="614" customWidth="1"/>
    <col min="11272" max="11272" width="45" style="614" customWidth="1"/>
    <col min="11273" max="11273" width="50.7109375" style="614" customWidth="1"/>
    <col min="11274" max="11274" width="13.7109375" style="614" customWidth="1"/>
    <col min="11275" max="11275" width="14.42578125" style="614" customWidth="1"/>
    <col min="11276" max="11276" width="11.7109375" style="614" customWidth="1"/>
    <col min="11277" max="11277" width="28.42578125" style="614" customWidth="1"/>
    <col min="11278" max="11278" width="32.7109375" style="614" customWidth="1"/>
    <col min="11279" max="11525" width="8.85546875" style="614"/>
    <col min="11526" max="11526" width="20.140625" style="614" customWidth="1"/>
    <col min="11527" max="11527" width="18.85546875" style="614" customWidth="1"/>
    <col min="11528" max="11528" width="45" style="614" customWidth="1"/>
    <col min="11529" max="11529" width="50.7109375" style="614" customWidth="1"/>
    <col min="11530" max="11530" width="13.7109375" style="614" customWidth="1"/>
    <col min="11531" max="11531" width="14.42578125" style="614" customWidth="1"/>
    <col min="11532" max="11532" width="11.7109375" style="614" customWidth="1"/>
    <col min="11533" max="11533" width="28.42578125" style="614" customWidth="1"/>
    <col min="11534" max="11534" width="32.7109375" style="614" customWidth="1"/>
    <col min="11535" max="11781" width="8.85546875" style="614"/>
    <col min="11782" max="11782" width="20.140625" style="614" customWidth="1"/>
    <col min="11783" max="11783" width="18.85546875" style="614" customWidth="1"/>
    <col min="11784" max="11784" width="45" style="614" customWidth="1"/>
    <col min="11785" max="11785" width="50.7109375" style="614" customWidth="1"/>
    <col min="11786" max="11786" width="13.7109375" style="614" customWidth="1"/>
    <col min="11787" max="11787" width="14.42578125" style="614" customWidth="1"/>
    <col min="11788" max="11788" width="11.7109375" style="614" customWidth="1"/>
    <col min="11789" max="11789" width="28.42578125" style="614" customWidth="1"/>
    <col min="11790" max="11790" width="32.7109375" style="614" customWidth="1"/>
    <col min="11791" max="12037" width="8.85546875" style="614"/>
    <col min="12038" max="12038" width="20.140625" style="614" customWidth="1"/>
    <col min="12039" max="12039" width="18.85546875" style="614" customWidth="1"/>
    <col min="12040" max="12040" width="45" style="614" customWidth="1"/>
    <col min="12041" max="12041" width="50.7109375" style="614" customWidth="1"/>
    <col min="12042" max="12042" width="13.7109375" style="614" customWidth="1"/>
    <col min="12043" max="12043" width="14.42578125" style="614" customWidth="1"/>
    <col min="12044" max="12044" width="11.7109375" style="614" customWidth="1"/>
    <col min="12045" max="12045" width="28.42578125" style="614" customWidth="1"/>
    <col min="12046" max="12046" width="32.7109375" style="614" customWidth="1"/>
    <col min="12047" max="12293" width="8.85546875" style="614"/>
    <col min="12294" max="12294" width="20.140625" style="614" customWidth="1"/>
    <col min="12295" max="12295" width="18.85546875" style="614" customWidth="1"/>
    <col min="12296" max="12296" width="45" style="614" customWidth="1"/>
    <col min="12297" max="12297" width="50.7109375" style="614" customWidth="1"/>
    <col min="12298" max="12298" width="13.7109375" style="614" customWidth="1"/>
    <col min="12299" max="12299" width="14.42578125" style="614" customWidth="1"/>
    <col min="12300" max="12300" width="11.7109375" style="614" customWidth="1"/>
    <col min="12301" max="12301" width="28.42578125" style="614" customWidth="1"/>
    <col min="12302" max="12302" width="32.7109375" style="614" customWidth="1"/>
    <col min="12303" max="12549" width="8.85546875" style="614"/>
    <col min="12550" max="12550" width="20.140625" style="614" customWidth="1"/>
    <col min="12551" max="12551" width="18.85546875" style="614" customWidth="1"/>
    <col min="12552" max="12552" width="45" style="614" customWidth="1"/>
    <col min="12553" max="12553" width="50.7109375" style="614" customWidth="1"/>
    <col min="12554" max="12554" width="13.7109375" style="614" customWidth="1"/>
    <col min="12555" max="12555" width="14.42578125" style="614" customWidth="1"/>
    <col min="12556" max="12556" width="11.7109375" style="614" customWidth="1"/>
    <col min="12557" max="12557" width="28.42578125" style="614" customWidth="1"/>
    <col min="12558" max="12558" width="32.7109375" style="614" customWidth="1"/>
    <col min="12559" max="12805" width="8.85546875" style="614"/>
    <col min="12806" max="12806" width="20.140625" style="614" customWidth="1"/>
    <col min="12807" max="12807" width="18.85546875" style="614" customWidth="1"/>
    <col min="12808" max="12808" width="45" style="614" customWidth="1"/>
    <col min="12809" max="12809" width="50.7109375" style="614" customWidth="1"/>
    <col min="12810" max="12810" width="13.7109375" style="614" customWidth="1"/>
    <col min="12811" max="12811" width="14.42578125" style="614" customWidth="1"/>
    <col min="12812" max="12812" width="11.7109375" style="614" customWidth="1"/>
    <col min="12813" max="12813" width="28.42578125" style="614" customWidth="1"/>
    <col min="12814" max="12814" width="32.7109375" style="614" customWidth="1"/>
    <col min="12815" max="13061" width="8.85546875" style="614"/>
    <col min="13062" max="13062" width="20.140625" style="614" customWidth="1"/>
    <col min="13063" max="13063" width="18.85546875" style="614" customWidth="1"/>
    <col min="13064" max="13064" width="45" style="614" customWidth="1"/>
    <col min="13065" max="13065" width="50.7109375" style="614" customWidth="1"/>
    <col min="13066" max="13066" width="13.7109375" style="614" customWidth="1"/>
    <col min="13067" max="13067" width="14.42578125" style="614" customWidth="1"/>
    <col min="13068" max="13068" width="11.7109375" style="614" customWidth="1"/>
    <col min="13069" max="13069" width="28.42578125" style="614" customWidth="1"/>
    <col min="13070" max="13070" width="32.7109375" style="614" customWidth="1"/>
    <col min="13071" max="13317" width="8.85546875" style="614"/>
    <col min="13318" max="13318" width="20.140625" style="614" customWidth="1"/>
    <col min="13319" max="13319" width="18.85546875" style="614" customWidth="1"/>
    <col min="13320" max="13320" width="45" style="614" customWidth="1"/>
    <col min="13321" max="13321" width="50.7109375" style="614" customWidth="1"/>
    <col min="13322" max="13322" width="13.7109375" style="614" customWidth="1"/>
    <col min="13323" max="13323" width="14.42578125" style="614" customWidth="1"/>
    <col min="13324" max="13324" width="11.7109375" style="614" customWidth="1"/>
    <col min="13325" max="13325" width="28.42578125" style="614" customWidth="1"/>
    <col min="13326" max="13326" width="32.7109375" style="614" customWidth="1"/>
    <col min="13327" max="13573" width="8.85546875" style="614"/>
    <col min="13574" max="13574" width="20.140625" style="614" customWidth="1"/>
    <col min="13575" max="13575" width="18.85546875" style="614" customWidth="1"/>
    <col min="13576" max="13576" width="45" style="614" customWidth="1"/>
    <col min="13577" max="13577" width="50.7109375" style="614" customWidth="1"/>
    <col min="13578" max="13578" width="13.7109375" style="614" customWidth="1"/>
    <col min="13579" max="13579" width="14.42578125" style="614" customWidth="1"/>
    <col min="13580" max="13580" width="11.7109375" style="614" customWidth="1"/>
    <col min="13581" max="13581" width="28.42578125" style="614" customWidth="1"/>
    <col min="13582" max="13582" width="32.7109375" style="614" customWidth="1"/>
    <col min="13583" max="13829" width="8.85546875" style="614"/>
    <col min="13830" max="13830" width="20.140625" style="614" customWidth="1"/>
    <col min="13831" max="13831" width="18.85546875" style="614" customWidth="1"/>
    <col min="13832" max="13832" width="45" style="614" customWidth="1"/>
    <col min="13833" max="13833" width="50.7109375" style="614" customWidth="1"/>
    <col min="13834" max="13834" width="13.7109375" style="614" customWidth="1"/>
    <col min="13835" max="13835" width="14.42578125" style="614" customWidth="1"/>
    <col min="13836" max="13836" width="11.7109375" style="614" customWidth="1"/>
    <col min="13837" max="13837" width="28.42578125" style="614" customWidth="1"/>
    <col min="13838" max="13838" width="32.7109375" style="614" customWidth="1"/>
    <col min="13839" max="14085" width="8.85546875" style="614"/>
    <col min="14086" max="14086" width="20.140625" style="614" customWidth="1"/>
    <col min="14087" max="14087" width="18.85546875" style="614" customWidth="1"/>
    <col min="14088" max="14088" width="45" style="614" customWidth="1"/>
    <col min="14089" max="14089" width="50.7109375" style="614" customWidth="1"/>
    <col min="14090" max="14090" width="13.7109375" style="614" customWidth="1"/>
    <col min="14091" max="14091" width="14.42578125" style="614" customWidth="1"/>
    <col min="14092" max="14092" width="11.7109375" style="614" customWidth="1"/>
    <col min="14093" max="14093" width="28.42578125" style="614" customWidth="1"/>
    <col min="14094" max="14094" width="32.7109375" style="614" customWidth="1"/>
    <col min="14095" max="14341" width="8.85546875" style="614"/>
    <col min="14342" max="14342" width="20.140625" style="614" customWidth="1"/>
    <col min="14343" max="14343" width="18.85546875" style="614" customWidth="1"/>
    <col min="14344" max="14344" width="45" style="614" customWidth="1"/>
    <col min="14345" max="14345" width="50.7109375" style="614" customWidth="1"/>
    <col min="14346" max="14346" width="13.7109375" style="614" customWidth="1"/>
    <col min="14347" max="14347" width="14.42578125" style="614" customWidth="1"/>
    <col min="14348" max="14348" width="11.7109375" style="614" customWidth="1"/>
    <col min="14349" max="14349" width="28.42578125" style="614" customWidth="1"/>
    <col min="14350" max="14350" width="32.7109375" style="614" customWidth="1"/>
    <col min="14351" max="14597" width="8.85546875" style="614"/>
    <col min="14598" max="14598" width="20.140625" style="614" customWidth="1"/>
    <col min="14599" max="14599" width="18.85546875" style="614" customWidth="1"/>
    <col min="14600" max="14600" width="45" style="614" customWidth="1"/>
    <col min="14601" max="14601" width="50.7109375" style="614" customWidth="1"/>
    <col min="14602" max="14602" width="13.7109375" style="614" customWidth="1"/>
    <col min="14603" max="14603" width="14.42578125" style="614" customWidth="1"/>
    <col min="14604" max="14604" width="11.7109375" style="614" customWidth="1"/>
    <col min="14605" max="14605" width="28.42578125" style="614" customWidth="1"/>
    <col min="14606" max="14606" width="32.7109375" style="614" customWidth="1"/>
    <col min="14607" max="14853" width="8.85546875" style="614"/>
    <col min="14854" max="14854" width="20.140625" style="614" customWidth="1"/>
    <col min="14855" max="14855" width="18.85546875" style="614" customWidth="1"/>
    <col min="14856" max="14856" width="45" style="614" customWidth="1"/>
    <col min="14857" max="14857" width="50.7109375" style="614" customWidth="1"/>
    <col min="14858" max="14858" width="13.7109375" style="614" customWidth="1"/>
    <col min="14859" max="14859" width="14.42578125" style="614" customWidth="1"/>
    <col min="14860" max="14860" width="11.7109375" style="614" customWidth="1"/>
    <col min="14861" max="14861" width="28.42578125" style="614" customWidth="1"/>
    <col min="14862" max="14862" width="32.7109375" style="614" customWidth="1"/>
    <col min="14863" max="15109" width="8.85546875" style="614"/>
    <col min="15110" max="15110" width="20.140625" style="614" customWidth="1"/>
    <col min="15111" max="15111" width="18.85546875" style="614" customWidth="1"/>
    <col min="15112" max="15112" width="45" style="614" customWidth="1"/>
    <col min="15113" max="15113" width="50.7109375" style="614" customWidth="1"/>
    <col min="15114" max="15114" width="13.7109375" style="614" customWidth="1"/>
    <col min="15115" max="15115" width="14.42578125" style="614" customWidth="1"/>
    <col min="15116" max="15116" width="11.7109375" style="614" customWidth="1"/>
    <col min="15117" max="15117" width="28.42578125" style="614" customWidth="1"/>
    <col min="15118" max="15118" width="32.7109375" style="614" customWidth="1"/>
    <col min="15119" max="15365" width="8.85546875" style="614"/>
    <col min="15366" max="15366" width="20.140625" style="614" customWidth="1"/>
    <col min="15367" max="15367" width="18.85546875" style="614" customWidth="1"/>
    <col min="15368" max="15368" width="45" style="614" customWidth="1"/>
    <col min="15369" max="15369" width="50.7109375" style="614" customWidth="1"/>
    <col min="15370" max="15370" width="13.7109375" style="614" customWidth="1"/>
    <col min="15371" max="15371" width="14.42578125" style="614" customWidth="1"/>
    <col min="15372" max="15372" width="11.7109375" style="614" customWidth="1"/>
    <col min="15373" max="15373" width="28.42578125" style="614" customWidth="1"/>
    <col min="15374" max="15374" width="32.7109375" style="614" customWidth="1"/>
    <col min="15375" max="15621" width="8.85546875" style="614"/>
    <col min="15622" max="15622" width="20.140625" style="614" customWidth="1"/>
    <col min="15623" max="15623" width="18.85546875" style="614" customWidth="1"/>
    <col min="15624" max="15624" width="45" style="614" customWidth="1"/>
    <col min="15625" max="15625" width="50.7109375" style="614" customWidth="1"/>
    <col min="15626" max="15626" width="13.7109375" style="614" customWidth="1"/>
    <col min="15627" max="15627" width="14.42578125" style="614" customWidth="1"/>
    <col min="15628" max="15628" width="11.7109375" style="614" customWidth="1"/>
    <col min="15629" max="15629" width="28.42578125" style="614" customWidth="1"/>
    <col min="15630" max="15630" width="32.7109375" style="614" customWidth="1"/>
    <col min="15631" max="15877" width="8.85546875" style="614"/>
    <col min="15878" max="15878" width="20.140625" style="614" customWidth="1"/>
    <col min="15879" max="15879" width="18.85546875" style="614" customWidth="1"/>
    <col min="15880" max="15880" width="45" style="614" customWidth="1"/>
    <col min="15881" max="15881" width="50.7109375" style="614" customWidth="1"/>
    <col min="15882" max="15882" width="13.7109375" style="614" customWidth="1"/>
    <col min="15883" max="15883" width="14.42578125" style="614" customWidth="1"/>
    <col min="15884" max="15884" width="11.7109375" style="614" customWidth="1"/>
    <col min="15885" max="15885" width="28.42578125" style="614" customWidth="1"/>
    <col min="15886" max="15886" width="32.7109375" style="614" customWidth="1"/>
    <col min="15887" max="16133" width="8.85546875" style="614"/>
    <col min="16134" max="16134" width="20.140625" style="614" customWidth="1"/>
    <col min="16135" max="16135" width="18.85546875" style="614" customWidth="1"/>
    <col min="16136" max="16136" width="45" style="614" customWidth="1"/>
    <col min="16137" max="16137" width="50.7109375" style="614" customWidth="1"/>
    <col min="16138" max="16138" width="13.7109375" style="614" customWidth="1"/>
    <col min="16139" max="16139" width="14.42578125" style="614" customWidth="1"/>
    <col min="16140" max="16140" width="11.7109375" style="614" customWidth="1"/>
    <col min="16141" max="16141" width="28.42578125" style="614" customWidth="1"/>
    <col min="16142" max="16142" width="32.7109375" style="614" customWidth="1"/>
    <col min="16143" max="16384" width="8.85546875" style="614"/>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15.75" thickTop="1" x14ac:dyDescent="0.2">
      <c r="A3" s="597"/>
      <c r="B3" s="597"/>
      <c r="C3" s="598"/>
      <c r="D3" s="597"/>
      <c r="E3" s="597"/>
      <c r="F3" s="597"/>
      <c r="G3" s="597"/>
      <c r="H3" s="597"/>
      <c r="I3" s="597"/>
      <c r="J3" s="597"/>
      <c r="K3" s="597"/>
      <c r="L3" s="597"/>
      <c r="M3" s="597"/>
      <c r="N3" s="597"/>
      <c r="O3" s="597"/>
      <c r="P3" s="597"/>
      <c r="Q3" s="597"/>
      <c r="R3" s="597"/>
      <c r="S3" s="597"/>
      <c r="T3" s="597"/>
      <c r="U3" s="597"/>
      <c r="V3" s="597"/>
      <c r="W3" s="597"/>
    </row>
    <row r="4" spans="1:23" ht="18.95" customHeight="1" x14ac:dyDescent="0.2">
      <c r="A4" s="597"/>
      <c r="B4" s="731" t="s">
        <v>2173</v>
      </c>
      <c r="C4" s="599" t="s">
        <v>1604</v>
      </c>
      <c r="D4" s="716" t="s">
        <v>2172</v>
      </c>
      <c r="E4" s="716"/>
      <c r="F4" s="716"/>
      <c r="G4" s="716"/>
      <c r="H4" s="716"/>
      <c r="I4" s="716"/>
      <c r="J4" s="716"/>
      <c r="K4" s="716"/>
      <c r="L4" s="716"/>
      <c r="M4" s="716"/>
      <c r="N4" s="716"/>
      <c r="O4" s="716"/>
      <c r="P4" s="716"/>
      <c r="Q4" s="716"/>
      <c r="R4" s="716"/>
      <c r="S4" s="716"/>
      <c r="T4" s="716"/>
      <c r="U4" s="716"/>
      <c r="V4" s="716"/>
      <c r="W4" s="716"/>
    </row>
    <row r="5" spans="1:23" ht="18" customHeight="1" x14ac:dyDescent="0.2">
      <c r="A5" s="597"/>
      <c r="B5" s="731"/>
      <c r="C5" s="599" t="s">
        <v>1593</v>
      </c>
      <c r="D5" s="732" t="s">
        <v>2174</v>
      </c>
      <c r="E5" s="733"/>
      <c r="F5" s="733"/>
      <c r="G5" s="733"/>
      <c r="H5" s="733"/>
      <c r="I5" s="733"/>
      <c r="J5" s="733"/>
      <c r="K5" s="733"/>
      <c r="L5" s="733"/>
      <c r="M5" s="733"/>
      <c r="N5" s="733"/>
      <c r="O5" s="733"/>
      <c r="P5" s="733"/>
      <c r="Q5" s="733"/>
      <c r="R5" s="733"/>
      <c r="S5" s="733"/>
      <c r="T5" s="733"/>
      <c r="U5" s="733"/>
      <c r="V5" s="733"/>
      <c r="W5" s="734"/>
    </row>
    <row r="6" spans="1:23" ht="48.75" customHeight="1" x14ac:dyDescent="0.2">
      <c r="A6" s="597"/>
      <c r="B6" s="692"/>
      <c r="C6" s="599" t="s">
        <v>1459</v>
      </c>
      <c r="D6" s="785" t="s">
        <v>2257</v>
      </c>
      <c r="E6" s="785"/>
      <c r="F6" s="785"/>
      <c r="G6" s="785"/>
      <c r="H6" s="785"/>
      <c r="I6" s="785"/>
      <c r="J6" s="785"/>
      <c r="K6" s="785"/>
      <c r="L6" s="785"/>
      <c r="M6" s="785"/>
      <c r="N6" s="785"/>
      <c r="O6" s="785"/>
      <c r="P6" s="785"/>
      <c r="Q6" s="785"/>
      <c r="R6" s="785"/>
      <c r="S6" s="785"/>
      <c r="T6" s="785"/>
      <c r="U6" s="785"/>
      <c r="V6" s="785"/>
      <c r="W6" s="785"/>
    </row>
    <row r="7" spans="1:23" ht="15" customHeight="1" x14ac:dyDescent="0.2">
      <c r="A7" s="597"/>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ht="98.25" customHeight="1" x14ac:dyDescent="0.2">
      <c r="A8" s="478"/>
      <c r="B8" s="599" t="s">
        <v>1272</v>
      </c>
      <c r="C8" s="771" t="s">
        <v>2358</v>
      </c>
      <c r="D8" s="698"/>
      <c r="E8" s="698"/>
      <c r="F8" s="698"/>
      <c r="G8" s="698"/>
      <c r="H8" s="698"/>
      <c r="I8" s="698"/>
      <c r="J8" s="698"/>
      <c r="K8" s="698"/>
      <c r="L8" s="698"/>
      <c r="M8" s="698"/>
      <c r="N8" s="698"/>
      <c r="O8" s="698"/>
      <c r="P8" s="698"/>
      <c r="Q8" s="698"/>
      <c r="R8" s="698"/>
      <c r="S8" s="698"/>
      <c r="T8" s="698"/>
      <c r="U8" s="698"/>
      <c r="V8" s="698"/>
      <c r="W8" s="698"/>
    </row>
    <row r="9" spans="1:23" ht="27.75" customHeight="1" x14ac:dyDescent="0.2">
      <c r="A9" s="597"/>
      <c r="B9" s="599" t="s">
        <v>1273</v>
      </c>
      <c r="C9" s="742" t="s">
        <v>1645</v>
      </c>
      <c r="D9" s="696"/>
      <c r="E9" s="696"/>
      <c r="F9" s="696"/>
      <c r="G9" s="696"/>
      <c r="H9" s="696"/>
      <c r="I9" s="696"/>
      <c r="J9" s="696"/>
      <c r="K9" s="696"/>
      <c r="L9" s="696"/>
      <c r="M9" s="696"/>
      <c r="N9" s="696"/>
      <c r="O9" s="696"/>
      <c r="P9" s="696"/>
      <c r="Q9" s="696"/>
      <c r="R9" s="696"/>
      <c r="S9" s="696"/>
      <c r="T9" s="696"/>
      <c r="U9" s="696"/>
      <c r="V9" s="696"/>
      <c r="W9" s="696"/>
    </row>
    <row r="10" spans="1:23" ht="6.75" customHeight="1" x14ac:dyDescent="0.2">
      <c r="A10" s="597"/>
      <c r="B10" s="554"/>
      <c r="C10" s="554"/>
      <c r="D10" s="597"/>
      <c r="E10" s="597"/>
      <c r="F10" s="597"/>
      <c r="G10" s="597"/>
      <c r="H10" s="597"/>
      <c r="I10" s="597"/>
      <c r="J10" s="597"/>
      <c r="K10" s="597"/>
      <c r="L10" s="597"/>
      <c r="M10" s="597"/>
      <c r="N10" s="597"/>
      <c r="O10" s="597"/>
      <c r="P10" s="597"/>
      <c r="Q10" s="597"/>
      <c r="R10" s="597"/>
      <c r="S10" s="597"/>
      <c r="T10" s="597"/>
      <c r="U10" s="597"/>
      <c r="V10" s="597"/>
      <c r="W10" s="597"/>
    </row>
    <row r="11" spans="1:23" ht="15.95" customHeight="1" x14ac:dyDescent="0.2">
      <c r="A11" s="597"/>
      <c r="B11" s="743" t="s">
        <v>1592</v>
      </c>
      <c r="C11" s="743"/>
      <c r="D11" s="743"/>
      <c r="E11" s="743"/>
      <c r="F11" s="743"/>
      <c r="G11" s="743"/>
      <c r="H11" s="743"/>
      <c r="I11" s="743"/>
      <c r="J11" s="743"/>
      <c r="K11" s="743"/>
      <c r="L11" s="743"/>
      <c r="M11" s="743"/>
      <c r="N11" s="743"/>
      <c r="O11" s="743"/>
      <c r="P11" s="743"/>
      <c r="Q11" s="743"/>
      <c r="R11" s="743"/>
      <c r="S11" s="743"/>
      <c r="T11" s="743"/>
      <c r="U11" s="743"/>
      <c r="V11" s="743"/>
      <c r="W11" s="743"/>
    </row>
    <row r="12" spans="1:23" ht="15.95" customHeight="1" x14ac:dyDescent="0.2">
      <c r="A12" s="597"/>
      <c r="B12" s="615" t="s">
        <v>1276</v>
      </c>
      <c r="C12" s="615" t="s">
        <v>1594</v>
      </c>
      <c r="D12" s="722" t="s">
        <v>1595</v>
      </c>
      <c r="E12" s="722"/>
      <c r="F12" s="722"/>
      <c r="G12" s="722"/>
      <c r="H12" s="722"/>
      <c r="I12" s="722"/>
      <c r="J12" s="722"/>
      <c r="K12" s="722"/>
      <c r="L12" s="722"/>
      <c r="M12" s="722"/>
      <c r="N12" s="722"/>
      <c r="O12" s="722"/>
      <c r="P12" s="722"/>
      <c r="Q12" s="722"/>
      <c r="R12" s="722"/>
      <c r="S12" s="722"/>
      <c r="T12" s="722"/>
      <c r="U12" s="722"/>
      <c r="V12" s="722"/>
      <c r="W12" s="722"/>
    </row>
    <row r="13" spans="1:23" ht="15.95" customHeight="1" x14ac:dyDescent="0.2">
      <c r="A13" s="597"/>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3.25" customHeight="1" x14ac:dyDescent="0.2">
      <c r="A14" s="597"/>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9.5" customHeight="1" x14ac:dyDescent="0.2">
      <c r="A15" s="597"/>
      <c r="B15" s="618" t="s">
        <v>395</v>
      </c>
      <c r="C15" s="601">
        <v>44650</v>
      </c>
      <c r="D15" s="808" t="s">
        <v>2293</v>
      </c>
      <c r="E15" s="809"/>
      <c r="F15" s="809"/>
      <c r="G15" s="809"/>
      <c r="H15" s="809"/>
      <c r="I15" s="809"/>
      <c r="J15" s="809"/>
      <c r="K15" s="809"/>
      <c r="L15" s="809"/>
      <c r="M15" s="809"/>
      <c r="N15" s="809"/>
      <c r="O15" s="809"/>
      <c r="P15" s="809"/>
      <c r="Q15" s="809"/>
      <c r="R15" s="809"/>
      <c r="S15" s="809"/>
      <c r="T15" s="809"/>
      <c r="U15" s="809"/>
      <c r="V15" s="809"/>
      <c r="W15" s="810"/>
    </row>
    <row r="16" spans="1:23" ht="14.25" customHeight="1" x14ac:dyDescent="0.2">
      <c r="A16" s="597"/>
      <c r="B16" s="602"/>
      <c r="C16" s="603"/>
      <c r="D16" s="604"/>
      <c r="E16" s="604"/>
      <c r="F16" s="604"/>
      <c r="G16" s="604"/>
      <c r="H16" s="604"/>
      <c r="I16" s="604"/>
      <c r="J16" s="604"/>
      <c r="K16" s="604"/>
      <c r="L16" s="604"/>
      <c r="M16" s="604"/>
      <c r="N16" s="604"/>
      <c r="O16" s="604"/>
      <c r="P16" s="604"/>
      <c r="Q16" s="604"/>
      <c r="R16" s="604"/>
      <c r="S16" s="604"/>
      <c r="T16" s="604"/>
      <c r="U16" s="604"/>
      <c r="V16" s="604"/>
      <c r="W16" s="604"/>
    </row>
    <row r="17" spans="1:23" ht="174" customHeight="1" x14ac:dyDescent="0.2">
      <c r="A17" s="478"/>
      <c r="B17" s="599" t="s">
        <v>2081</v>
      </c>
      <c r="C17" s="746" t="s">
        <v>2360</v>
      </c>
      <c r="D17" s="746"/>
      <c r="E17" s="746"/>
      <c r="F17" s="746"/>
      <c r="G17" s="746"/>
      <c r="H17" s="746"/>
      <c r="I17" s="746"/>
      <c r="J17" s="746"/>
      <c r="K17" s="746"/>
      <c r="L17" s="746"/>
      <c r="M17" s="746"/>
      <c r="N17" s="746"/>
      <c r="O17" s="746"/>
      <c r="P17" s="746"/>
      <c r="Q17" s="746"/>
      <c r="R17" s="746"/>
      <c r="S17" s="746"/>
      <c r="T17" s="746"/>
      <c r="U17" s="746"/>
      <c r="V17" s="746"/>
      <c r="W17" s="746"/>
    </row>
    <row r="18" spans="1:23" ht="24.95" customHeight="1" x14ac:dyDescent="0.2">
      <c r="A18" s="597"/>
      <c r="B18" s="760" t="s">
        <v>1596</v>
      </c>
      <c r="C18" s="761"/>
      <c r="D18" s="761"/>
      <c r="E18" s="761"/>
      <c r="F18" s="761"/>
      <c r="G18" s="761"/>
      <c r="H18" s="761"/>
      <c r="I18" s="761"/>
      <c r="J18" s="761"/>
      <c r="K18" s="761"/>
      <c r="L18" s="761"/>
      <c r="M18" s="761"/>
      <c r="N18" s="761"/>
      <c r="O18" s="761"/>
      <c r="P18" s="761"/>
      <c r="Q18" s="761"/>
      <c r="R18" s="761"/>
      <c r="S18" s="761"/>
      <c r="T18" s="761"/>
      <c r="U18" s="761"/>
      <c r="V18" s="761"/>
      <c r="W18" s="762"/>
    </row>
    <row r="19" spans="1:23" ht="32.25" customHeight="1" x14ac:dyDescent="0.2">
      <c r="A19" s="597"/>
      <c r="B19" s="745" t="s">
        <v>2256</v>
      </c>
      <c r="C19" s="745"/>
      <c r="D19" s="745"/>
      <c r="E19" s="745"/>
      <c r="F19" s="745"/>
      <c r="G19" s="745"/>
      <c r="H19" s="745"/>
      <c r="I19" s="745"/>
      <c r="J19" s="745"/>
      <c r="K19" s="745"/>
      <c r="L19" s="745"/>
      <c r="M19" s="745"/>
      <c r="N19" s="745"/>
      <c r="O19" s="745"/>
      <c r="P19" s="745"/>
      <c r="Q19" s="745"/>
      <c r="R19" s="745"/>
      <c r="S19" s="745"/>
      <c r="T19" s="745"/>
      <c r="U19" s="745"/>
      <c r="V19" s="745"/>
      <c r="W19" s="745"/>
    </row>
    <row r="20" spans="1:23" ht="20.100000000000001" customHeight="1" x14ac:dyDescent="0.2">
      <c r="A20" s="597"/>
      <c r="B20" s="811"/>
      <c r="C20" s="811"/>
      <c r="D20" s="811"/>
      <c r="E20" s="811"/>
      <c r="F20" s="811"/>
      <c r="G20" s="811"/>
      <c r="H20" s="811"/>
      <c r="I20" s="811"/>
      <c r="J20" s="811"/>
      <c r="K20" s="811"/>
      <c r="L20" s="811"/>
      <c r="M20" s="811"/>
      <c r="N20" s="811"/>
      <c r="O20" s="811"/>
      <c r="P20" s="811"/>
      <c r="Q20" s="811"/>
      <c r="R20" s="811"/>
      <c r="S20" s="811"/>
      <c r="T20" s="811"/>
      <c r="U20" s="811"/>
      <c r="V20" s="811"/>
      <c r="W20" s="811"/>
    </row>
    <row r="21" spans="1:23" ht="20.100000000000001" customHeight="1" x14ac:dyDescent="0.2">
      <c r="A21" s="597"/>
      <c r="B21" s="745" t="s">
        <v>2359</v>
      </c>
      <c r="C21" s="745"/>
      <c r="D21" s="745"/>
      <c r="E21" s="745"/>
      <c r="F21" s="745"/>
      <c r="G21" s="745"/>
      <c r="H21" s="745"/>
      <c r="I21" s="745"/>
      <c r="J21" s="745"/>
      <c r="K21" s="745"/>
      <c r="L21" s="745"/>
      <c r="M21" s="745"/>
      <c r="N21" s="745"/>
      <c r="O21" s="745"/>
      <c r="P21" s="745"/>
      <c r="Q21" s="745"/>
      <c r="R21" s="745"/>
      <c r="S21" s="745"/>
      <c r="T21" s="745"/>
      <c r="U21" s="745"/>
      <c r="V21" s="745"/>
      <c r="W21" s="745"/>
    </row>
    <row r="22" spans="1:23" ht="53.25" customHeight="1" x14ac:dyDescent="0.2">
      <c r="A22" s="597"/>
      <c r="B22" s="782" t="s">
        <v>2153</v>
      </c>
      <c r="C22" s="783"/>
      <c r="D22" s="783"/>
      <c r="E22" s="783"/>
      <c r="F22" s="783"/>
      <c r="G22" s="783"/>
      <c r="H22" s="783"/>
      <c r="I22" s="783"/>
      <c r="J22" s="783"/>
      <c r="K22" s="783"/>
      <c r="L22" s="783"/>
      <c r="M22" s="783"/>
      <c r="N22" s="783"/>
      <c r="O22" s="783"/>
      <c r="P22" s="783"/>
      <c r="Q22" s="783"/>
      <c r="R22" s="783"/>
      <c r="S22" s="783"/>
      <c r="T22" s="783"/>
      <c r="U22" s="783"/>
      <c r="V22" s="783"/>
      <c r="W22" s="784"/>
    </row>
    <row r="23" spans="1:23" ht="14.1" customHeight="1" x14ac:dyDescent="0.2">
      <c r="A23" s="597"/>
      <c r="B23" s="745" t="s">
        <v>1616</v>
      </c>
      <c r="C23" s="745"/>
      <c r="D23" s="745"/>
      <c r="E23" s="745"/>
      <c r="F23" s="745"/>
      <c r="G23" s="745"/>
      <c r="H23" s="745"/>
      <c r="I23" s="745"/>
      <c r="J23" s="745"/>
      <c r="K23" s="745"/>
      <c r="L23" s="745"/>
      <c r="M23" s="745"/>
      <c r="N23" s="745"/>
      <c r="O23" s="745"/>
      <c r="P23" s="745"/>
      <c r="Q23" s="745"/>
      <c r="R23" s="745"/>
      <c r="S23" s="745"/>
      <c r="T23" s="745"/>
      <c r="U23" s="745"/>
      <c r="V23" s="745"/>
      <c r="W23" s="745"/>
    </row>
    <row r="24" spans="1:23" ht="29.1" customHeight="1" x14ac:dyDescent="0.2">
      <c r="A24" s="597"/>
      <c r="B24" s="744"/>
      <c r="C24" s="744"/>
      <c r="D24" s="744"/>
      <c r="E24" s="744"/>
      <c r="F24" s="744"/>
      <c r="G24" s="744"/>
      <c r="H24" s="744"/>
      <c r="I24" s="744"/>
      <c r="J24" s="744"/>
      <c r="K24" s="744"/>
      <c r="L24" s="744"/>
      <c r="M24" s="744"/>
      <c r="N24" s="744"/>
      <c r="O24" s="744"/>
      <c r="P24" s="744"/>
      <c r="Q24" s="744"/>
      <c r="R24" s="744"/>
      <c r="S24" s="744"/>
      <c r="T24" s="744"/>
      <c r="U24" s="744"/>
      <c r="V24" s="744"/>
      <c r="W24" s="744"/>
    </row>
    <row r="25" spans="1:23" ht="12.75" hidden="1" customHeight="1" x14ac:dyDescent="0.2">
      <c r="A25" s="597"/>
      <c r="B25" s="743" t="s">
        <v>1597</v>
      </c>
      <c r="C25" s="743"/>
      <c r="D25" s="743"/>
      <c r="E25" s="743"/>
      <c r="F25" s="743"/>
      <c r="G25" s="743"/>
      <c r="H25" s="743"/>
      <c r="I25" s="743"/>
      <c r="J25" s="743"/>
      <c r="K25" s="743"/>
      <c r="L25" s="743"/>
      <c r="M25" s="743"/>
      <c r="N25" s="743"/>
      <c r="O25" s="743"/>
      <c r="P25" s="743"/>
      <c r="Q25" s="743"/>
      <c r="R25" s="743"/>
      <c r="S25" s="743"/>
      <c r="T25" s="743"/>
      <c r="U25" s="743"/>
      <c r="V25" s="743"/>
      <c r="W25" s="743"/>
    </row>
    <row r="26" spans="1:23" ht="39" hidden="1" customHeight="1" x14ac:dyDescent="0.2">
      <c r="A26" s="597"/>
      <c r="B26" s="615" t="s">
        <v>1598</v>
      </c>
      <c r="C26" s="722" t="s">
        <v>1599</v>
      </c>
      <c r="D26" s="722"/>
      <c r="E26" s="722"/>
      <c r="F26" s="722"/>
      <c r="G26" s="722"/>
      <c r="H26" s="722"/>
      <c r="I26" s="722"/>
      <c r="J26" s="722"/>
      <c r="K26" s="722" t="s">
        <v>1600</v>
      </c>
      <c r="L26" s="722"/>
      <c r="M26" s="722"/>
      <c r="N26" s="722"/>
      <c r="O26" s="722" t="s">
        <v>1601</v>
      </c>
      <c r="P26" s="722"/>
      <c r="Q26" s="722"/>
      <c r="R26" s="722"/>
      <c r="S26" s="722" t="s">
        <v>1878</v>
      </c>
      <c r="T26" s="722"/>
      <c r="U26" s="722"/>
      <c r="V26" s="722"/>
      <c r="W26" s="722"/>
    </row>
    <row r="27" spans="1:23" ht="32.25" hidden="1" customHeight="1" x14ac:dyDescent="0.2">
      <c r="A27" s="597"/>
      <c r="B27" s="814" t="s">
        <v>2258</v>
      </c>
      <c r="C27" s="812" t="s">
        <v>2263</v>
      </c>
      <c r="D27" s="812"/>
      <c r="E27" s="812"/>
      <c r="F27" s="812"/>
      <c r="G27" s="812"/>
      <c r="H27" s="812"/>
      <c r="I27" s="812"/>
      <c r="J27" s="812"/>
      <c r="K27" s="813" t="s">
        <v>2259</v>
      </c>
      <c r="L27" s="813"/>
      <c r="M27" s="813"/>
      <c r="N27" s="813"/>
      <c r="O27" s="813" t="s">
        <v>2022</v>
      </c>
      <c r="P27" s="813"/>
      <c r="Q27" s="813"/>
      <c r="R27" s="813"/>
      <c r="S27" s="812" t="s">
        <v>2260</v>
      </c>
      <c r="T27" s="812"/>
      <c r="U27" s="812"/>
      <c r="V27" s="812"/>
      <c r="W27" s="812"/>
    </row>
    <row r="28" spans="1:23" ht="51.75" hidden="1" customHeight="1" x14ac:dyDescent="0.2">
      <c r="A28" s="597"/>
      <c r="B28" s="815"/>
      <c r="C28" s="812" t="s">
        <v>2289</v>
      </c>
      <c r="D28" s="812"/>
      <c r="E28" s="812"/>
      <c r="F28" s="812"/>
      <c r="G28" s="812"/>
      <c r="H28" s="812"/>
      <c r="I28" s="812"/>
      <c r="J28" s="812"/>
      <c r="K28" s="813" t="s">
        <v>2261</v>
      </c>
      <c r="L28" s="813"/>
      <c r="M28" s="813"/>
      <c r="N28" s="813"/>
      <c r="O28" s="813" t="s">
        <v>2022</v>
      </c>
      <c r="P28" s="813"/>
      <c r="Q28" s="813"/>
      <c r="R28" s="813"/>
      <c r="S28" s="812" t="s">
        <v>2262</v>
      </c>
      <c r="T28" s="812"/>
      <c r="U28" s="812"/>
      <c r="V28" s="812"/>
      <c r="W28" s="812"/>
    </row>
    <row r="29" spans="1:23" ht="51.75" hidden="1" customHeight="1" x14ac:dyDescent="0.2">
      <c r="A29" s="597"/>
      <c r="B29" s="815"/>
      <c r="C29" s="812" t="s">
        <v>2290</v>
      </c>
      <c r="D29" s="812"/>
      <c r="E29" s="812"/>
      <c r="F29" s="812"/>
      <c r="G29" s="812"/>
      <c r="H29" s="812"/>
      <c r="I29" s="812"/>
      <c r="J29" s="812"/>
      <c r="K29" s="813" t="s">
        <v>1622</v>
      </c>
      <c r="L29" s="813"/>
      <c r="M29" s="813"/>
      <c r="N29" s="813"/>
      <c r="O29" s="813" t="s">
        <v>2264</v>
      </c>
      <c r="P29" s="813"/>
      <c r="Q29" s="813"/>
      <c r="R29" s="813"/>
      <c r="S29" s="812" t="s">
        <v>2265</v>
      </c>
      <c r="T29" s="812"/>
      <c r="U29" s="812"/>
      <c r="V29" s="812"/>
      <c r="W29" s="812"/>
    </row>
    <row r="30" spans="1:23" ht="51.75" hidden="1" customHeight="1" x14ac:dyDescent="0.2">
      <c r="A30" s="597"/>
      <c r="B30" s="816"/>
      <c r="C30" s="812" t="s">
        <v>2291</v>
      </c>
      <c r="D30" s="812"/>
      <c r="E30" s="812"/>
      <c r="F30" s="812"/>
      <c r="G30" s="812"/>
      <c r="H30" s="812"/>
      <c r="I30" s="812"/>
      <c r="J30" s="812"/>
      <c r="K30" s="813" t="s">
        <v>1622</v>
      </c>
      <c r="L30" s="813"/>
      <c r="M30" s="813"/>
      <c r="N30" s="813"/>
      <c r="O30" s="813" t="s">
        <v>2264</v>
      </c>
      <c r="P30" s="813"/>
      <c r="Q30" s="813"/>
      <c r="R30" s="813"/>
      <c r="S30" s="812" t="s">
        <v>2266</v>
      </c>
      <c r="T30" s="812"/>
      <c r="U30" s="812"/>
      <c r="V30" s="812"/>
      <c r="W30" s="812"/>
    </row>
    <row r="31" spans="1:23" ht="20.100000000000001" customHeight="1" x14ac:dyDescent="0.2">
      <c r="A31" s="550"/>
      <c r="B31" s="550"/>
      <c r="C31" s="561"/>
      <c r="D31" s="562"/>
      <c r="E31" s="562"/>
      <c r="F31" s="562"/>
      <c r="G31" s="562"/>
      <c r="H31" s="562"/>
      <c r="I31" s="562"/>
      <c r="J31" s="562"/>
      <c r="K31" s="562"/>
      <c r="L31" s="562"/>
      <c r="M31" s="562"/>
      <c r="N31" s="562"/>
      <c r="O31" s="562"/>
      <c r="P31" s="562"/>
      <c r="Q31" s="562"/>
      <c r="R31" s="562"/>
      <c r="S31" s="562"/>
      <c r="T31" s="562"/>
      <c r="U31" s="562"/>
      <c r="V31" s="562"/>
      <c r="W31" s="562"/>
    </row>
    <row r="32" spans="1:23" ht="20.100000000000001" customHeight="1" x14ac:dyDescent="0.2">
      <c r="A32" s="597"/>
      <c r="B32" s="743" t="s">
        <v>1602</v>
      </c>
      <c r="C32" s="743"/>
      <c r="D32" s="743"/>
      <c r="E32" s="743"/>
      <c r="F32" s="743"/>
      <c r="G32" s="743"/>
      <c r="H32" s="743"/>
      <c r="I32" s="743"/>
      <c r="J32" s="743"/>
      <c r="K32" s="743"/>
      <c r="L32" s="743"/>
      <c r="M32" s="743"/>
      <c r="N32" s="743"/>
      <c r="O32" s="743"/>
      <c r="P32" s="743"/>
      <c r="Q32" s="743"/>
      <c r="R32" s="743"/>
      <c r="S32" s="743"/>
      <c r="T32" s="743"/>
      <c r="U32" s="743"/>
      <c r="V32" s="743"/>
      <c r="W32" s="743"/>
    </row>
    <row r="33" spans="1:23" ht="20.100000000000001" customHeight="1" x14ac:dyDescent="0.2">
      <c r="A33" s="563"/>
      <c r="B33" s="792" t="s">
        <v>1290</v>
      </c>
      <c r="C33" s="715"/>
      <c r="D33" s="715"/>
      <c r="E33" s="715"/>
      <c r="F33" s="715"/>
      <c r="G33" s="715"/>
      <c r="H33" s="715"/>
      <c r="I33" s="715"/>
      <c r="J33" s="715"/>
      <c r="K33" s="715"/>
      <c r="L33" s="715"/>
      <c r="M33" s="715"/>
      <c r="N33" s="715"/>
      <c r="O33" s="715"/>
      <c r="P33" s="715"/>
      <c r="Q33" s="715"/>
      <c r="R33" s="715"/>
      <c r="S33" s="715"/>
      <c r="T33" s="715"/>
      <c r="U33" s="715"/>
      <c r="V33" s="715"/>
      <c r="W33" s="715"/>
    </row>
    <row r="34" spans="1:23" ht="31.5" customHeight="1" x14ac:dyDescent="0.2">
      <c r="A34" s="564"/>
      <c r="B34" s="790" t="s">
        <v>1605</v>
      </c>
      <c r="C34" s="791"/>
      <c r="D34" s="791"/>
      <c r="E34" s="791"/>
      <c r="F34" s="791"/>
      <c r="G34" s="791"/>
      <c r="H34" s="791"/>
      <c r="I34" s="791"/>
      <c r="J34" s="791"/>
      <c r="K34" s="791"/>
      <c r="L34" s="791"/>
      <c r="M34" s="791"/>
      <c r="N34" s="791"/>
      <c r="O34" s="791"/>
      <c r="P34" s="791"/>
      <c r="Q34" s="791"/>
      <c r="R34" s="791"/>
      <c r="S34" s="791"/>
      <c r="T34" s="791"/>
      <c r="U34" s="791"/>
      <c r="V34" s="791"/>
      <c r="W34" s="791"/>
    </row>
    <row r="35" spans="1:23" ht="37.5" customHeight="1" x14ac:dyDescent="0.2">
      <c r="A35" s="564"/>
      <c r="B35" s="790" t="s">
        <v>1606</v>
      </c>
      <c r="C35" s="791"/>
      <c r="D35" s="791"/>
      <c r="E35" s="791"/>
      <c r="F35" s="791"/>
      <c r="G35" s="791"/>
      <c r="H35" s="791"/>
      <c r="I35" s="791"/>
      <c r="J35" s="791"/>
      <c r="K35" s="791"/>
      <c r="L35" s="791"/>
      <c r="M35" s="791"/>
      <c r="N35" s="791"/>
      <c r="O35" s="791"/>
      <c r="P35" s="791"/>
      <c r="Q35" s="791"/>
      <c r="R35" s="791"/>
      <c r="S35" s="791"/>
      <c r="T35" s="791"/>
      <c r="U35" s="791"/>
      <c r="V35" s="791"/>
      <c r="W35" s="791"/>
    </row>
    <row r="36" spans="1:23" ht="18" customHeight="1" x14ac:dyDescent="0.2">
      <c r="A36" s="564"/>
      <c r="B36" s="790" t="s">
        <v>1887</v>
      </c>
      <c r="C36" s="791"/>
      <c r="D36" s="791"/>
      <c r="E36" s="791"/>
      <c r="F36" s="791"/>
      <c r="G36" s="791"/>
      <c r="H36" s="791"/>
      <c r="I36" s="791"/>
      <c r="J36" s="791"/>
      <c r="K36" s="791"/>
      <c r="L36" s="791"/>
      <c r="M36" s="791"/>
      <c r="N36" s="791"/>
      <c r="O36" s="791"/>
      <c r="P36" s="791"/>
      <c r="Q36" s="791"/>
      <c r="R36" s="791"/>
      <c r="S36" s="791"/>
      <c r="T36" s="791"/>
      <c r="U36" s="791"/>
      <c r="V36" s="791"/>
      <c r="W36" s="791"/>
    </row>
    <row r="37" spans="1:23" x14ac:dyDescent="0.2">
      <c r="B37" s="550"/>
      <c r="C37" s="561"/>
      <c r="D37" s="562"/>
      <c r="E37" s="562"/>
      <c r="F37" s="562"/>
      <c r="G37" s="562"/>
      <c r="H37" s="562"/>
      <c r="I37" s="562"/>
      <c r="J37" s="562"/>
      <c r="K37" s="562"/>
      <c r="L37" s="562"/>
      <c r="M37" s="562"/>
      <c r="N37" s="562"/>
      <c r="O37" s="562"/>
      <c r="P37" s="562"/>
      <c r="Q37" s="562"/>
      <c r="R37" s="562"/>
      <c r="S37" s="562"/>
      <c r="T37" s="562"/>
      <c r="U37" s="562"/>
      <c r="V37" s="562"/>
      <c r="W37" s="562"/>
    </row>
  </sheetData>
  <customSheetViews>
    <customSheetView guid="{B571A6AA-5FF9-4D4B-83A0-0601E61E0A45}" scale="120" showPageBreaks="1" fitToPage="1" hiddenRows="1" view="pageBreakPreview" topLeftCell="A19">
      <selection activeCell="A25" sqref="A25:XFD30"/>
      <pageMargins left="0.25" right="0.25" top="0.75" bottom="0.75" header="0.3" footer="0.3"/>
      <printOptions horizontalCentered="1"/>
      <pageSetup paperSize="9" scale="93" fitToHeight="0" orientation="portrait" r:id="rId1"/>
      <headerFooter>
        <oddFooter>&amp;C&amp;K000000Modello Organizzativo 231/01 - Parte speciale&amp;R&amp;K000000Pagina &amp;P di &amp;N</oddFooter>
      </headerFooter>
    </customSheetView>
    <customSheetView guid="{1A0BD45B-5397-45F8-B479-7CCC97254D05}" scale="120" showPageBreaks="1" fitToPage="1" view="pageBreakPreview" topLeftCell="A25">
      <selection activeCell="C17" sqref="C17:W17"/>
      <pageMargins left="0.25" right="0.25" top="0.75" bottom="0.75" header="0.3" footer="0.3"/>
      <printOptions horizontalCentered="1"/>
      <pageSetup paperSize="9" scale="93" fitToHeight="0" orientation="portrait" r:id="rId2"/>
      <headerFooter>
        <oddFooter>&amp;C&amp;K000000Modello Organizzativo 231/01 - Parte speciale&amp;R&amp;K000000Pagina &amp;P di &amp;N</oddFooter>
      </headerFooter>
    </customSheetView>
  </customSheetViews>
  <mergeCells count="51">
    <mergeCell ref="B21:W21"/>
    <mergeCell ref="B27:B30"/>
    <mergeCell ref="B32:W32"/>
    <mergeCell ref="B33:W33"/>
    <mergeCell ref="B34:W34"/>
    <mergeCell ref="S28:W28"/>
    <mergeCell ref="C29:J29"/>
    <mergeCell ref="B24:W24"/>
    <mergeCell ref="B25:W25"/>
    <mergeCell ref="C26:J26"/>
    <mergeCell ref="K26:N26"/>
    <mergeCell ref="O26:R26"/>
    <mergeCell ref="S26:W26"/>
    <mergeCell ref="B23:W23"/>
    <mergeCell ref="B22:W22"/>
    <mergeCell ref="B35:W35"/>
    <mergeCell ref="B36:W36"/>
    <mergeCell ref="C27:J27"/>
    <mergeCell ref="K27:N27"/>
    <mergeCell ref="O27:R27"/>
    <mergeCell ref="S27:W27"/>
    <mergeCell ref="K30:N30"/>
    <mergeCell ref="O30:R30"/>
    <mergeCell ref="S30:W30"/>
    <mergeCell ref="C30:J30"/>
    <mergeCell ref="K29:N29"/>
    <mergeCell ref="O29:R29"/>
    <mergeCell ref="S29:W29"/>
    <mergeCell ref="C28:J28"/>
    <mergeCell ref="K28:N28"/>
    <mergeCell ref="O28:R28"/>
    <mergeCell ref="D15:W15"/>
    <mergeCell ref="C17:W17"/>
    <mergeCell ref="B18:W18"/>
    <mergeCell ref="B19:W19"/>
    <mergeCell ref="B20:W20"/>
    <mergeCell ref="D14:W14"/>
    <mergeCell ref="B1:W1"/>
    <mergeCell ref="B2:W2"/>
    <mergeCell ref="B4:B7"/>
    <mergeCell ref="D4:W4"/>
    <mergeCell ref="D5:W5"/>
    <mergeCell ref="D6:W6"/>
    <mergeCell ref="D7:J7"/>
    <mergeCell ref="K7:N7"/>
    <mergeCell ref="O7:W7"/>
    <mergeCell ref="C8:W8"/>
    <mergeCell ref="C9:W9"/>
    <mergeCell ref="B11:W11"/>
    <mergeCell ref="D12:W12"/>
    <mergeCell ref="D13:W13"/>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25" right="0.25" top="0.75" bottom="0.75" header="0.3" footer="0.3"/>
  <pageSetup paperSize="9" scale="93" fitToHeight="0" orientation="portrait" r:id="rId3"/>
  <headerFooter>
    <oddFooter>&amp;C&amp;K000000Modello Organizzativo 231/01 - Parte speciale&amp;R&amp;K000000Pagina &amp;P di &amp;N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W49"/>
  <sheetViews>
    <sheetView view="pageBreakPreview" topLeftCell="A43" zoomScale="115" zoomScaleNormal="165" zoomScaleSheetLayoutView="115" zoomScalePageLayoutView="165" workbookViewId="0">
      <selection activeCell="D6" sqref="D6:W6"/>
    </sheetView>
  </sheetViews>
  <sheetFormatPr defaultColWidth="8.85546875" defaultRowHeight="15" x14ac:dyDescent="0.2"/>
  <cols>
    <col min="1" max="1" width="2.140625" style="548" customWidth="1"/>
    <col min="2" max="2" width="21.7109375" style="548" customWidth="1"/>
    <col min="3" max="3" width="18.7109375" style="392" customWidth="1"/>
    <col min="4" max="4" width="3" style="346" customWidth="1"/>
    <col min="5" max="20" width="3.28515625" style="346" customWidth="1"/>
    <col min="21" max="21" width="2.28515625" style="346" customWidth="1"/>
    <col min="22" max="23" width="3.28515625" style="346" customWidth="1"/>
    <col min="24" max="262" width="8.85546875" style="548"/>
    <col min="263" max="263" width="20.140625" style="548" customWidth="1"/>
    <col min="264" max="264" width="18.85546875" style="548" customWidth="1"/>
    <col min="265" max="265" width="45" style="548" customWidth="1"/>
    <col min="266" max="266" width="50.7109375" style="548" customWidth="1"/>
    <col min="267" max="267" width="13.7109375" style="548" customWidth="1"/>
    <col min="268" max="268" width="14.42578125" style="548" customWidth="1"/>
    <col min="269" max="269" width="11.7109375" style="548" customWidth="1"/>
    <col min="270" max="270" width="28.42578125" style="548" customWidth="1"/>
    <col min="271" max="271" width="32.7109375" style="548" customWidth="1"/>
    <col min="272" max="518" width="8.85546875" style="548"/>
    <col min="519" max="519" width="20.140625" style="548" customWidth="1"/>
    <col min="520" max="520" width="18.85546875" style="548" customWidth="1"/>
    <col min="521" max="521" width="45" style="548" customWidth="1"/>
    <col min="522" max="522" width="50.7109375" style="548" customWidth="1"/>
    <col min="523" max="523" width="13.7109375" style="548" customWidth="1"/>
    <col min="524" max="524" width="14.42578125" style="548" customWidth="1"/>
    <col min="525" max="525" width="11.7109375" style="548" customWidth="1"/>
    <col min="526" max="526" width="28.42578125" style="548" customWidth="1"/>
    <col min="527" max="527" width="32.7109375" style="548" customWidth="1"/>
    <col min="528" max="774" width="8.85546875" style="548"/>
    <col min="775" max="775" width="20.140625" style="548" customWidth="1"/>
    <col min="776" max="776" width="18.85546875" style="548" customWidth="1"/>
    <col min="777" max="777" width="45" style="548" customWidth="1"/>
    <col min="778" max="778" width="50.7109375" style="548" customWidth="1"/>
    <col min="779" max="779" width="13.7109375" style="548" customWidth="1"/>
    <col min="780" max="780" width="14.42578125" style="548" customWidth="1"/>
    <col min="781" max="781" width="11.7109375" style="548" customWidth="1"/>
    <col min="782" max="782" width="28.42578125" style="548" customWidth="1"/>
    <col min="783" max="783" width="32.7109375" style="548" customWidth="1"/>
    <col min="784" max="1030" width="8.85546875" style="548"/>
    <col min="1031" max="1031" width="20.140625" style="548" customWidth="1"/>
    <col min="1032" max="1032" width="18.85546875" style="548" customWidth="1"/>
    <col min="1033" max="1033" width="45" style="548" customWidth="1"/>
    <col min="1034" max="1034" width="50.7109375" style="548" customWidth="1"/>
    <col min="1035" max="1035" width="13.7109375" style="548" customWidth="1"/>
    <col min="1036" max="1036" width="14.42578125" style="548" customWidth="1"/>
    <col min="1037" max="1037" width="11.7109375" style="548" customWidth="1"/>
    <col min="1038" max="1038" width="28.42578125" style="548" customWidth="1"/>
    <col min="1039" max="1039" width="32.7109375" style="548" customWidth="1"/>
    <col min="1040" max="1286" width="8.85546875" style="548"/>
    <col min="1287" max="1287" width="20.140625" style="548" customWidth="1"/>
    <col min="1288" max="1288" width="18.85546875" style="548" customWidth="1"/>
    <col min="1289" max="1289" width="45" style="548" customWidth="1"/>
    <col min="1290" max="1290" width="50.7109375" style="548" customWidth="1"/>
    <col min="1291" max="1291" width="13.7109375" style="548" customWidth="1"/>
    <col min="1292" max="1292" width="14.42578125" style="548" customWidth="1"/>
    <col min="1293" max="1293" width="11.7109375" style="548" customWidth="1"/>
    <col min="1294" max="1294" width="28.42578125" style="548" customWidth="1"/>
    <col min="1295" max="1295" width="32.7109375" style="548" customWidth="1"/>
    <col min="1296" max="1542" width="8.85546875" style="548"/>
    <col min="1543" max="1543" width="20.140625" style="548" customWidth="1"/>
    <col min="1544" max="1544" width="18.85546875" style="548" customWidth="1"/>
    <col min="1545" max="1545" width="45" style="548" customWidth="1"/>
    <col min="1546" max="1546" width="50.7109375" style="548" customWidth="1"/>
    <col min="1547" max="1547" width="13.7109375" style="548" customWidth="1"/>
    <col min="1548" max="1548" width="14.42578125" style="548" customWidth="1"/>
    <col min="1549" max="1549" width="11.7109375" style="548" customWidth="1"/>
    <col min="1550" max="1550" width="28.42578125" style="548" customWidth="1"/>
    <col min="1551" max="1551" width="32.7109375" style="548" customWidth="1"/>
    <col min="1552" max="1798" width="8.85546875" style="548"/>
    <col min="1799" max="1799" width="20.140625" style="548" customWidth="1"/>
    <col min="1800" max="1800" width="18.85546875" style="548" customWidth="1"/>
    <col min="1801" max="1801" width="45" style="548" customWidth="1"/>
    <col min="1802" max="1802" width="50.7109375" style="548" customWidth="1"/>
    <col min="1803" max="1803" width="13.7109375" style="548" customWidth="1"/>
    <col min="1804" max="1804" width="14.42578125" style="548" customWidth="1"/>
    <col min="1805" max="1805" width="11.7109375" style="548" customWidth="1"/>
    <col min="1806" max="1806" width="28.42578125" style="548" customWidth="1"/>
    <col min="1807" max="1807" width="32.7109375" style="548" customWidth="1"/>
    <col min="1808" max="2054" width="8.85546875" style="548"/>
    <col min="2055" max="2055" width="20.140625" style="548" customWidth="1"/>
    <col min="2056" max="2056" width="18.85546875" style="548" customWidth="1"/>
    <col min="2057" max="2057" width="45" style="548" customWidth="1"/>
    <col min="2058" max="2058" width="50.7109375" style="548" customWidth="1"/>
    <col min="2059" max="2059" width="13.7109375" style="548" customWidth="1"/>
    <col min="2060" max="2060" width="14.42578125" style="548" customWidth="1"/>
    <col min="2061" max="2061" width="11.7109375" style="548" customWidth="1"/>
    <col min="2062" max="2062" width="28.42578125" style="548" customWidth="1"/>
    <col min="2063" max="2063" width="32.7109375" style="548" customWidth="1"/>
    <col min="2064" max="2310" width="8.85546875" style="548"/>
    <col min="2311" max="2311" width="20.140625" style="548" customWidth="1"/>
    <col min="2312" max="2312" width="18.85546875" style="548" customWidth="1"/>
    <col min="2313" max="2313" width="45" style="548" customWidth="1"/>
    <col min="2314" max="2314" width="50.7109375" style="548" customWidth="1"/>
    <col min="2315" max="2315" width="13.7109375" style="548" customWidth="1"/>
    <col min="2316" max="2316" width="14.42578125" style="548" customWidth="1"/>
    <col min="2317" max="2317" width="11.7109375" style="548" customWidth="1"/>
    <col min="2318" max="2318" width="28.42578125" style="548" customWidth="1"/>
    <col min="2319" max="2319" width="32.7109375" style="548" customWidth="1"/>
    <col min="2320" max="2566" width="8.85546875" style="548"/>
    <col min="2567" max="2567" width="20.140625" style="548" customWidth="1"/>
    <col min="2568" max="2568" width="18.85546875" style="548" customWidth="1"/>
    <col min="2569" max="2569" width="45" style="548" customWidth="1"/>
    <col min="2570" max="2570" width="50.7109375" style="548" customWidth="1"/>
    <col min="2571" max="2571" width="13.7109375" style="548" customWidth="1"/>
    <col min="2572" max="2572" width="14.42578125" style="548" customWidth="1"/>
    <col min="2573" max="2573" width="11.7109375" style="548" customWidth="1"/>
    <col min="2574" max="2574" width="28.42578125" style="548" customWidth="1"/>
    <col min="2575" max="2575" width="32.7109375" style="548" customWidth="1"/>
    <col min="2576" max="2822" width="8.85546875" style="548"/>
    <col min="2823" max="2823" width="20.140625" style="548" customWidth="1"/>
    <col min="2824" max="2824" width="18.85546875" style="548" customWidth="1"/>
    <col min="2825" max="2825" width="45" style="548" customWidth="1"/>
    <col min="2826" max="2826" width="50.7109375" style="548" customWidth="1"/>
    <col min="2827" max="2827" width="13.7109375" style="548" customWidth="1"/>
    <col min="2828" max="2828" width="14.42578125" style="548" customWidth="1"/>
    <col min="2829" max="2829" width="11.7109375" style="548" customWidth="1"/>
    <col min="2830" max="2830" width="28.42578125" style="548" customWidth="1"/>
    <col min="2831" max="2831" width="32.7109375" style="548" customWidth="1"/>
    <col min="2832" max="3078" width="8.85546875" style="548"/>
    <col min="3079" max="3079" width="20.140625" style="548" customWidth="1"/>
    <col min="3080" max="3080" width="18.85546875" style="548" customWidth="1"/>
    <col min="3081" max="3081" width="45" style="548" customWidth="1"/>
    <col min="3082" max="3082" width="50.7109375" style="548" customWidth="1"/>
    <col min="3083" max="3083" width="13.7109375" style="548" customWidth="1"/>
    <col min="3084" max="3084" width="14.42578125" style="548" customWidth="1"/>
    <col min="3085" max="3085" width="11.7109375" style="548" customWidth="1"/>
    <col min="3086" max="3086" width="28.42578125" style="548" customWidth="1"/>
    <col min="3087" max="3087" width="32.7109375" style="548" customWidth="1"/>
    <col min="3088" max="3334" width="8.85546875" style="548"/>
    <col min="3335" max="3335" width="20.140625" style="548" customWidth="1"/>
    <col min="3336" max="3336" width="18.85546875" style="548" customWidth="1"/>
    <col min="3337" max="3337" width="45" style="548" customWidth="1"/>
    <col min="3338" max="3338" width="50.7109375" style="548" customWidth="1"/>
    <col min="3339" max="3339" width="13.7109375" style="548" customWidth="1"/>
    <col min="3340" max="3340" width="14.42578125" style="548" customWidth="1"/>
    <col min="3341" max="3341" width="11.7109375" style="548" customWidth="1"/>
    <col min="3342" max="3342" width="28.42578125" style="548" customWidth="1"/>
    <col min="3343" max="3343" width="32.7109375" style="548" customWidth="1"/>
    <col min="3344" max="3590" width="8.85546875" style="548"/>
    <col min="3591" max="3591" width="20.140625" style="548" customWidth="1"/>
    <col min="3592" max="3592" width="18.85546875" style="548" customWidth="1"/>
    <col min="3593" max="3593" width="45" style="548" customWidth="1"/>
    <col min="3594" max="3594" width="50.7109375" style="548" customWidth="1"/>
    <col min="3595" max="3595" width="13.7109375" style="548" customWidth="1"/>
    <col min="3596" max="3596" width="14.42578125" style="548" customWidth="1"/>
    <col min="3597" max="3597" width="11.7109375" style="548" customWidth="1"/>
    <col min="3598" max="3598" width="28.42578125" style="548" customWidth="1"/>
    <col min="3599" max="3599" width="32.7109375" style="548" customWidth="1"/>
    <col min="3600" max="3846" width="8.85546875" style="548"/>
    <col min="3847" max="3847" width="20.140625" style="548" customWidth="1"/>
    <col min="3848" max="3848" width="18.85546875" style="548" customWidth="1"/>
    <col min="3849" max="3849" width="45" style="548" customWidth="1"/>
    <col min="3850" max="3850" width="50.7109375" style="548" customWidth="1"/>
    <col min="3851" max="3851" width="13.7109375" style="548" customWidth="1"/>
    <col min="3852" max="3852" width="14.42578125" style="548" customWidth="1"/>
    <col min="3853" max="3853" width="11.7109375" style="548" customWidth="1"/>
    <col min="3854" max="3854" width="28.42578125" style="548" customWidth="1"/>
    <col min="3855" max="3855" width="32.7109375" style="548" customWidth="1"/>
    <col min="3856" max="4102" width="8.85546875" style="548"/>
    <col min="4103" max="4103" width="20.140625" style="548" customWidth="1"/>
    <col min="4104" max="4104" width="18.85546875" style="548" customWidth="1"/>
    <col min="4105" max="4105" width="45" style="548" customWidth="1"/>
    <col min="4106" max="4106" width="50.7109375" style="548" customWidth="1"/>
    <col min="4107" max="4107" width="13.7109375" style="548" customWidth="1"/>
    <col min="4108" max="4108" width="14.42578125" style="548" customWidth="1"/>
    <col min="4109" max="4109" width="11.7109375" style="548" customWidth="1"/>
    <col min="4110" max="4110" width="28.42578125" style="548" customWidth="1"/>
    <col min="4111" max="4111" width="32.7109375" style="548" customWidth="1"/>
    <col min="4112" max="4358" width="8.85546875" style="548"/>
    <col min="4359" max="4359" width="20.140625" style="548" customWidth="1"/>
    <col min="4360" max="4360" width="18.85546875" style="548" customWidth="1"/>
    <col min="4361" max="4361" width="45" style="548" customWidth="1"/>
    <col min="4362" max="4362" width="50.7109375" style="548" customWidth="1"/>
    <col min="4363" max="4363" width="13.7109375" style="548" customWidth="1"/>
    <col min="4364" max="4364" width="14.42578125" style="548" customWidth="1"/>
    <col min="4365" max="4365" width="11.7109375" style="548" customWidth="1"/>
    <col min="4366" max="4366" width="28.42578125" style="548" customWidth="1"/>
    <col min="4367" max="4367" width="32.7109375" style="548" customWidth="1"/>
    <col min="4368" max="4614" width="8.85546875" style="548"/>
    <col min="4615" max="4615" width="20.140625" style="548" customWidth="1"/>
    <col min="4616" max="4616" width="18.85546875" style="548" customWidth="1"/>
    <col min="4617" max="4617" width="45" style="548" customWidth="1"/>
    <col min="4618" max="4618" width="50.7109375" style="548" customWidth="1"/>
    <col min="4619" max="4619" width="13.7109375" style="548" customWidth="1"/>
    <col min="4620" max="4620" width="14.42578125" style="548" customWidth="1"/>
    <col min="4621" max="4621" width="11.7109375" style="548" customWidth="1"/>
    <col min="4622" max="4622" width="28.42578125" style="548" customWidth="1"/>
    <col min="4623" max="4623" width="32.7109375" style="548" customWidth="1"/>
    <col min="4624" max="4870" width="8.85546875" style="548"/>
    <col min="4871" max="4871" width="20.140625" style="548" customWidth="1"/>
    <col min="4872" max="4872" width="18.85546875" style="548" customWidth="1"/>
    <col min="4873" max="4873" width="45" style="548" customWidth="1"/>
    <col min="4874" max="4874" width="50.7109375" style="548" customWidth="1"/>
    <col min="4875" max="4875" width="13.7109375" style="548" customWidth="1"/>
    <col min="4876" max="4876" width="14.42578125" style="548" customWidth="1"/>
    <col min="4877" max="4877" width="11.7109375" style="548" customWidth="1"/>
    <col min="4878" max="4878" width="28.42578125" style="548" customWidth="1"/>
    <col min="4879" max="4879" width="32.7109375" style="548" customWidth="1"/>
    <col min="4880" max="5126" width="8.85546875" style="548"/>
    <col min="5127" max="5127" width="20.140625" style="548" customWidth="1"/>
    <col min="5128" max="5128" width="18.85546875" style="548" customWidth="1"/>
    <col min="5129" max="5129" width="45" style="548" customWidth="1"/>
    <col min="5130" max="5130" width="50.7109375" style="548" customWidth="1"/>
    <col min="5131" max="5131" width="13.7109375" style="548" customWidth="1"/>
    <col min="5132" max="5132" width="14.42578125" style="548" customWidth="1"/>
    <col min="5133" max="5133" width="11.7109375" style="548" customWidth="1"/>
    <col min="5134" max="5134" width="28.42578125" style="548" customWidth="1"/>
    <col min="5135" max="5135" width="32.7109375" style="548" customWidth="1"/>
    <col min="5136" max="5382" width="8.85546875" style="548"/>
    <col min="5383" max="5383" width="20.140625" style="548" customWidth="1"/>
    <col min="5384" max="5384" width="18.85546875" style="548" customWidth="1"/>
    <col min="5385" max="5385" width="45" style="548" customWidth="1"/>
    <col min="5386" max="5386" width="50.7109375" style="548" customWidth="1"/>
    <col min="5387" max="5387" width="13.7109375" style="548" customWidth="1"/>
    <col min="5388" max="5388" width="14.42578125" style="548" customWidth="1"/>
    <col min="5389" max="5389" width="11.7109375" style="548" customWidth="1"/>
    <col min="5390" max="5390" width="28.42578125" style="548" customWidth="1"/>
    <col min="5391" max="5391" width="32.7109375" style="548" customWidth="1"/>
    <col min="5392" max="5638" width="8.85546875" style="548"/>
    <col min="5639" max="5639" width="20.140625" style="548" customWidth="1"/>
    <col min="5640" max="5640" width="18.85546875" style="548" customWidth="1"/>
    <col min="5641" max="5641" width="45" style="548" customWidth="1"/>
    <col min="5642" max="5642" width="50.7109375" style="548" customWidth="1"/>
    <col min="5643" max="5643" width="13.7109375" style="548" customWidth="1"/>
    <col min="5644" max="5644" width="14.42578125" style="548" customWidth="1"/>
    <col min="5645" max="5645" width="11.7109375" style="548" customWidth="1"/>
    <col min="5646" max="5646" width="28.42578125" style="548" customWidth="1"/>
    <col min="5647" max="5647" width="32.7109375" style="548" customWidth="1"/>
    <col min="5648" max="5894" width="8.85546875" style="548"/>
    <col min="5895" max="5895" width="20.140625" style="548" customWidth="1"/>
    <col min="5896" max="5896" width="18.85546875" style="548" customWidth="1"/>
    <col min="5897" max="5897" width="45" style="548" customWidth="1"/>
    <col min="5898" max="5898" width="50.7109375" style="548" customWidth="1"/>
    <col min="5899" max="5899" width="13.7109375" style="548" customWidth="1"/>
    <col min="5900" max="5900" width="14.42578125" style="548" customWidth="1"/>
    <col min="5901" max="5901" width="11.7109375" style="548" customWidth="1"/>
    <col min="5902" max="5902" width="28.42578125" style="548" customWidth="1"/>
    <col min="5903" max="5903" width="32.7109375" style="548" customWidth="1"/>
    <col min="5904" max="6150" width="8.85546875" style="548"/>
    <col min="6151" max="6151" width="20.140625" style="548" customWidth="1"/>
    <col min="6152" max="6152" width="18.85546875" style="548" customWidth="1"/>
    <col min="6153" max="6153" width="45" style="548" customWidth="1"/>
    <col min="6154" max="6154" width="50.7109375" style="548" customWidth="1"/>
    <col min="6155" max="6155" width="13.7109375" style="548" customWidth="1"/>
    <col min="6156" max="6156" width="14.42578125" style="548" customWidth="1"/>
    <col min="6157" max="6157" width="11.7109375" style="548" customWidth="1"/>
    <col min="6158" max="6158" width="28.42578125" style="548" customWidth="1"/>
    <col min="6159" max="6159" width="32.7109375" style="548" customWidth="1"/>
    <col min="6160" max="6406" width="8.85546875" style="548"/>
    <col min="6407" max="6407" width="20.140625" style="548" customWidth="1"/>
    <col min="6408" max="6408" width="18.85546875" style="548" customWidth="1"/>
    <col min="6409" max="6409" width="45" style="548" customWidth="1"/>
    <col min="6410" max="6410" width="50.7109375" style="548" customWidth="1"/>
    <col min="6411" max="6411" width="13.7109375" style="548" customWidth="1"/>
    <col min="6412" max="6412" width="14.42578125" style="548" customWidth="1"/>
    <col min="6413" max="6413" width="11.7109375" style="548" customWidth="1"/>
    <col min="6414" max="6414" width="28.42578125" style="548" customWidth="1"/>
    <col min="6415" max="6415" width="32.7109375" style="548" customWidth="1"/>
    <col min="6416" max="6662" width="8.85546875" style="548"/>
    <col min="6663" max="6663" width="20.140625" style="548" customWidth="1"/>
    <col min="6664" max="6664" width="18.85546875" style="548" customWidth="1"/>
    <col min="6665" max="6665" width="45" style="548" customWidth="1"/>
    <col min="6666" max="6666" width="50.7109375" style="548" customWidth="1"/>
    <col min="6667" max="6667" width="13.7109375" style="548" customWidth="1"/>
    <col min="6668" max="6668" width="14.42578125" style="548" customWidth="1"/>
    <col min="6669" max="6669" width="11.7109375" style="548" customWidth="1"/>
    <col min="6670" max="6670" width="28.42578125" style="548" customWidth="1"/>
    <col min="6671" max="6671" width="32.7109375" style="548" customWidth="1"/>
    <col min="6672" max="6918" width="8.85546875" style="548"/>
    <col min="6919" max="6919" width="20.140625" style="548" customWidth="1"/>
    <col min="6920" max="6920" width="18.85546875" style="548" customWidth="1"/>
    <col min="6921" max="6921" width="45" style="548" customWidth="1"/>
    <col min="6922" max="6922" width="50.7109375" style="548" customWidth="1"/>
    <col min="6923" max="6923" width="13.7109375" style="548" customWidth="1"/>
    <col min="6924" max="6924" width="14.42578125" style="548" customWidth="1"/>
    <col min="6925" max="6925" width="11.7109375" style="548" customWidth="1"/>
    <col min="6926" max="6926" width="28.42578125" style="548" customWidth="1"/>
    <col min="6927" max="6927" width="32.7109375" style="548" customWidth="1"/>
    <col min="6928" max="7174" width="8.85546875" style="548"/>
    <col min="7175" max="7175" width="20.140625" style="548" customWidth="1"/>
    <col min="7176" max="7176" width="18.85546875" style="548" customWidth="1"/>
    <col min="7177" max="7177" width="45" style="548" customWidth="1"/>
    <col min="7178" max="7178" width="50.7109375" style="548" customWidth="1"/>
    <col min="7179" max="7179" width="13.7109375" style="548" customWidth="1"/>
    <col min="7180" max="7180" width="14.42578125" style="548" customWidth="1"/>
    <col min="7181" max="7181" width="11.7109375" style="548" customWidth="1"/>
    <col min="7182" max="7182" width="28.42578125" style="548" customWidth="1"/>
    <col min="7183" max="7183" width="32.7109375" style="548" customWidth="1"/>
    <col min="7184" max="7430" width="8.85546875" style="548"/>
    <col min="7431" max="7431" width="20.140625" style="548" customWidth="1"/>
    <col min="7432" max="7432" width="18.85546875" style="548" customWidth="1"/>
    <col min="7433" max="7433" width="45" style="548" customWidth="1"/>
    <col min="7434" max="7434" width="50.7109375" style="548" customWidth="1"/>
    <col min="7435" max="7435" width="13.7109375" style="548" customWidth="1"/>
    <col min="7436" max="7436" width="14.42578125" style="548" customWidth="1"/>
    <col min="7437" max="7437" width="11.7109375" style="548" customWidth="1"/>
    <col min="7438" max="7438" width="28.42578125" style="548" customWidth="1"/>
    <col min="7439" max="7439" width="32.7109375" style="548" customWidth="1"/>
    <col min="7440" max="7686" width="8.85546875" style="548"/>
    <col min="7687" max="7687" width="20.140625" style="548" customWidth="1"/>
    <col min="7688" max="7688" width="18.85546875" style="548" customWidth="1"/>
    <col min="7689" max="7689" width="45" style="548" customWidth="1"/>
    <col min="7690" max="7690" width="50.7109375" style="548" customWidth="1"/>
    <col min="7691" max="7691" width="13.7109375" style="548" customWidth="1"/>
    <col min="7692" max="7692" width="14.42578125" style="548" customWidth="1"/>
    <col min="7693" max="7693" width="11.7109375" style="548" customWidth="1"/>
    <col min="7694" max="7694" width="28.42578125" style="548" customWidth="1"/>
    <col min="7695" max="7695" width="32.7109375" style="548" customWidth="1"/>
    <col min="7696" max="7942" width="8.85546875" style="548"/>
    <col min="7943" max="7943" width="20.140625" style="548" customWidth="1"/>
    <col min="7944" max="7944" width="18.85546875" style="548" customWidth="1"/>
    <col min="7945" max="7945" width="45" style="548" customWidth="1"/>
    <col min="7946" max="7946" width="50.7109375" style="548" customWidth="1"/>
    <col min="7947" max="7947" width="13.7109375" style="548" customWidth="1"/>
    <col min="7948" max="7948" width="14.42578125" style="548" customWidth="1"/>
    <col min="7949" max="7949" width="11.7109375" style="548" customWidth="1"/>
    <col min="7950" max="7950" width="28.42578125" style="548" customWidth="1"/>
    <col min="7951" max="7951" width="32.7109375" style="548" customWidth="1"/>
    <col min="7952" max="8198" width="8.85546875" style="548"/>
    <col min="8199" max="8199" width="20.140625" style="548" customWidth="1"/>
    <col min="8200" max="8200" width="18.85546875" style="548" customWidth="1"/>
    <col min="8201" max="8201" width="45" style="548" customWidth="1"/>
    <col min="8202" max="8202" width="50.7109375" style="548" customWidth="1"/>
    <col min="8203" max="8203" width="13.7109375" style="548" customWidth="1"/>
    <col min="8204" max="8204" width="14.42578125" style="548" customWidth="1"/>
    <col min="8205" max="8205" width="11.7109375" style="548" customWidth="1"/>
    <col min="8206" max="8206" width="28.42578125" style="548" customWidth="1"/>
    <col min="8207" max="8207" width="32.7109375" style="548" customWidth="1"/>
    <col min="8208" max="8454" width="8.85546875" style="548"/>
    <col min="8455" max="8455" width="20.140625" style="548" customWidth="1"/>
    <col min="8456" max="8456" width="18.85546875" style="548" customWidth="1"/>
    <col min="8457" max="8457" width="45" style="548" customWidth="1"/>
    <col min="8458" max="8458" width="50.7109375" style="548" customWidth="1"/>
    <col min="8459" max="8459" width="13.7109375" style="548" customWidth="1"/>
    <col min="8460" max="8460" width="14.42578125" style="548" customWidth="1"/>
    <col min="8461" max="8461" width="11.7109375" style="548" customWidth="1"/>
    <col min="8462" max="8462" width="28.42578125" style="548" customWidth="1"/>
    <col min="8463" max="8463" width="32.7109375" style="548" customWidth="1"/>
    <col min="8464" max="8710" width="8.85546875" style="548"/>
    <col min="8711" max="8711" width="20.140625" style="548" customWidth="1"/>
    <col min="8712" max="8712" width="18.85546875" style="548" customWidth="1"/>
    <col min="8713" max="8713" width="45" style="548" customWidth="1"/>
    <col min="8714" max="8714" width="50.7109375" style="548" customWidth="1"/>
    <col min="8715" max="8715" width="13.7109375" style="548" customWidth="1"/>
    <col min="8716" max="8716" width="14.42578125" style="548" customWidth="1"/>
    <col min="8717" max="8717" width="11.7109375" style="548" customWidth="1"/>
    <col min="8718" max="8718" width="28.42578125" style="548" customWidth="1"/>
    <col min="8719" max="8719" width="32.7109375" style="548" customWidth="1"/>
    <col min="8720" max="8966" width="8.85546875" style="548"/>
    <col min="8967" max="8967" width="20.140625" style="548" customWidth="1"/>
    <col min="8968" max="8968" width="18.85546875" style="548" customWidth="1"/>
    <col min="8969" max="8969" width="45" style="548" customWidth="1"/>
    <col min="8970" max="8970" width="50.7109375" style="548" customWidth="1"/>
    <col min="8971" max="8971" width="13.7109375" style="548" customWidth="1"/>
    <col min="8972" max="8972" width="14.42578125" style="548" customWidth="1"/>
    <col min="8973" max="8973" width="11.7109375" style="548" customWidth="1"/>
    <col min="8974" max="8974" width="28.42578125" style="548" customWidth="1"/>
    <col min="8975" max="8975" width="32.7109375" style="548" customWidth="1"/>
    <col min="8976" max="9222" width="8.85546875" style="548"/>
    <col min="9223" max="9223" width="20.140625" style="548" customWidth="1"/>
    <col min="9224" max="9224" width="18.85546875" style="548" customWidth="1"/>
    <col min="9225" max="9225" width="45" style="548" customWidth="1"/>
    <col min="9226" max="9226" width="50.7109375" style="548" customWidth="1"/>
    <col min="9227" max="9227" width="13.7109375" style="548" customWidth="1"/>
    <col min="9228" max="9228" width="14.42578125" style="548" customWidth="1"/>
    <col min="9229" max="9229" width="11.7109375" style="548" customWidth="1"/>
    <col min="9230" max="9230" width="28.42578125" style="548" customWidth="1"/>
    <col min="9231" max="9231" width="32.7109375" style="548" customWidth="1"/>
    <col min="9232" max="9478" width="8.85546875" style="548"/>
    <col min="9479" max="9479" width="20.140625" style="548" customWidth="1"/>
    <col min="9480" max="9480" width="18.85546875" style="548" customWidth="1"/>
    <col min="9481" max="9481" width="45" style="548" customWidth="1"/>
    <col min="9482" max="9482" width="50.7109375" style="548" customWidth="1"/>
    <col min="9483" max="9483" width="13.7109375" style="548" customWidth="1"/>
    <col min="9484" max="9484" width="14.42578125" style="548" customWidth="1"/>
    <col min="9485" max="9485" width="11.7109375" style="548" customWidth="1"/>
    <col min="9486" max="9486" width="28.42578125" style="548" customWidth="1"/>
    <col min="9487" max="9487" width="32.7109375" style="548" customWidth="1"/>
    <col min="9488" max="9734" width="8.85546875" style="548"/>
    <col min="9735" max="9735" width="20.140625" style="548" customWidth="1"/>
    <col min="9736" max="9736" width="18.85546875" style="548" customWidth="1"/>
    <col min="9737" max="9737" width="45" style="548" customWidth="1"/>
    <col min="9738" max="9738" width="50.7109375" style="548" customWidth="1"/>
    <col min="9739" max="9739" width="13.7109375" style="548" customWidth="1"/>
    <col min="9740" max="9740" width="14.42578125" style="548" customWidth="1"/>
    <col min="9741" max="9741" width="11.7109375" style="548" customWidth="1"/>
    <col min="9742" max="9742" width="28.42578125" style="548" customWidth="1"/>
    <col min="9743" max="9743" width="32.7109375" style="548" customWidth="1"/>
    <col min="9744" max="9990" width="8.85546875" style="548"/>
    <col min="9991" max="9991" width="20.140625" style="548" customWidth="1"/>
    <col min="9992" max="9992" width="18.85546875" style="548" customWidth="1"/>
    <col min="9993" max="9993" width="45" style="548" customWidth="1"/>
    <col min="9994" max="9994" width="50.7109375" style="548" customWidth="1"/>
    <col min="9995" max="9995" width="13.7109375" style="548" customWidth="1"/>
    <col min="9996" max="9996" width="14.42578125" style="548" customWidth="1"/>
    <col min="9997" max="9997" width="11.7109375" style="548" customWidth="1"/>
    <col min="9998" max="9998" width="28.42578125" style="548" customWidth="1"/>
    <col min="9999" max="9999" width="32.7109375" style="548" customWidth="1"/>
    <col min="10000" max="10246" width="8.85546875" style="548"/>
    <col min="10247" max="10247" width="20.140625" style="548" customWidth="1"/>
    <col min="10248" max="10248" width="18.85546875" style="548" customWidth="1"/>
    <col min="10249" max="10249" width="45" style="548" customWidth="1"/>
    <col min="10250" max="10250" width="50.7109375" style="548" customWidth="1"/>
    <col min="10251" max="10251" width="13.7109375" style="548" customWidth="1"/>
    <col min="10252" max="10252" width="14.42578125" style="548" customWidth="1"/>
    <col min="10253" max="10253" width="11.7109375" style="548" customWidth="1"/>
    <col min="10254" max="10254" width="28.42578125" style="548" customWidth="1"/>
    <col min="10255" max="10255" width="32.7109375" style="548" customWidth="1"/>
    <col min="10256" max="10502" width="8.85546875" style="548"/>
    <col min="10503" max="10503" width="20.140625" style="548" customWidth="1"/>
    <col min="10504" max="10504" width="18.85546875" style="548" customWidth="1"/>
    <col min="10505" max="10505" width="45" style="548" customWidth="1"/>
    <col min="10506" max="10506" width="50.7109375" style="548" customWidth="1"/>
    <col min="10507" max="10507" width="13.7109375" style="548" customWidth="1"/>
    <col min="10508" max="10508" width="14.42578125" style="548" customWidth="1"/>
    <col min="10509" max="10509" width="11.7109375" style="548" customWidth="1"/>
    <col min="10510" max="10510" width="28.42578125" style="548" customWidth="1"/>
    <col min="10511" max="10511" width="32.7109375" style="548" customWidth="1"/>
    <col min="10512" max="10758" width="8.85546875" style="548"/>
    <col min="10759" max="10759" width="20.140625" style="548" customWidth="1"/>
    <col min="10760" max="10760" width="18.85546875" style="548" customWidth="1"/>
    <col min="10761" max="10761" width="45" style="548" customWidth="1"/>
    <col min="10762" max="10762" width="50.7109375" style="548" customWidth="1"/>
    <col min="10763" max="10763" width="13.7109375" style="548" customWidth="1"/>
    <col min="10764" max="10764" width="14.42578125" style="548" customWidth="1"/>
    <col min="10765" max="10765" width="11.7109375" style="548" customWidth="1"/>
    <col min="10766" max="10766" width="28.42578125" style="548" customWidth="1"/>
    <col min="10767" max="10767" width="32.7109375" style="548" customWidth="1"/>
    <col min="10768" max="11014" width="8.85546875" style="548"/>
    <col min="11015" max="11015" width="20.140625" style="548" customWidth="1"/>
    <col min="11016" max="11016" width="18.85546875" style="548" customWidth="1"/>
    <col min="11017" max="11017" width="45" style="548" customWidth="1"/>
    <col min="11018" max="11018" width="50.7109375" style="548" customWidth="1"/>
    <col min="11019" max="11019" width="13.7109375" style="548" customWidth="1"/>
    <col min="11020" max="11020" width="14.42578125" style="548" customWidth="1"/>
    <col min="11021" max="11021" width="11.7109375" style="548" customWidth="1"/>
    <col min="11022" max="11022" width="28.42578125" style="548" customWidth="1"/>
    <col min="11023" max="11023" width="32.7109375" style="548" customWidth="1"/>
    <col min="11024" max="11270" width="8.85546875" style="548"/>
    <col min="11271" max="11271" width="20.140625" style="548" customWidth="1"/>
    <col min="11272" max="11272" width="18.85546875" style="548" customWidth="1"/>
    <col min="11273" max="11273" width="45" style="548" customWidth="1"/>
    <col min="11274" max="11274" width="50.7109375" style="548" customWidth="1"/>
    <col min="11275" max="11275" width="13.7109375" style="548" customWidth="1"/>
    <col min="11276" max="11276" width="14.42578125" style="548" customWidth="1"/>
    <col min="11277" max="11277" width="11.7109375" style="548" customWidth="1"/>
    <col min="11278" max="11278" width="28.42578125" style="548" customWidth="1"/>
    <col min="11279" max="11279" width="32.7109375" style="548" customWidth="1"/>
    <col min="11280" max="11526" width="8.85546875" style="548"/>
    <col min="11527" max="11527" width="20.140625" style="548" customWidth="1"/>
    <col min="11528" max="11528" width="18.85546875" style="548" customWidth="1"/>
    <col min="11529" max="11529" width="45" style="548" customWidth="1"/>
    <col min="11530" max="11530" width="50.7109375" style="548" customWidth="1"/>
    <col min="11531" max="11531" width="13.7109375" style="548" customWidth="1"/>
    <col min="11532" max="11532" width="14.42578125" style="548" customWidth="1"/>
    <col min="11533" max="11533" width="11.7109375" style="548" customWidth="1"/>
    <col min="11534" max="11534" width="28.42578125" style="548" customWidth="1"/>
    <col min="11535" max="11535" width="32.7109375" style="548" customWidth="1"/>
    <col min="11536" max="11782" width="8.85546875" style="548"/>
    <col min="11783" max="11783" width="20.140625" style="548" customWidth="1"/>
    <col min="11784" max="11784" width="18.85546875" style="548" customWidth="1"/>
    <col min="11785" max="11785" width="45" style="548" customWidth="1"/>
    <col min="11786" max="11786" width="50.7109375" style="548" customWidth="1"/>
    <col min="11787" max="11787" width="13.7109375" style="548" customWidth="1"/>
    <col min="11788" max="11788" width="14.42578125" style="548" customWidth="1"/>
    <col min="11789" max="11789" width="11.7109375" style="548" customWidth="1"/>
    <col min="11790" max="11790" width="28.42578125" style="548" customWidth="1"/>
    <col min="11791" max="11791" width="32.7109375" style="548" customWidth="1"/>
    <col min="11792" max="12038" width="8.85546875" style="548"/>
    <col min="12039" max="12039" width="20.140625" style="548" customWidth="1"/>
    <col min="12040" max="12040" width="18.85546875" style="548" customWidth="1"/>
    <col min="12041" max="12041" width="45" style="548" customWidth="1"/>
    <col min="12042" max="12042" width="50.7109375" style="548" customWidth="1"/>
    <col min="12043" max="12043" width="13.7109375" style="548" customWidth="1"/>
    <col min="12044" max="12044" width="14.42578125" style="548" customWidth="1"/>
    <col min="12045" max="12045" width="11.7109375" style="548" customWidth="1"/>
    <col min="12046" max="12046" width="28.42578125" style="548" customWidth="1"/>
    <col min="12047" max="12047" width="32.7109375" style="548" customWidth="1"/>
    <col min="12048" max="12294" width="8.85546875" style="548"/>
    <col min="12295" max="12295" width="20.140625" style="548" customWidth="1"/>
    <col min="12296" max="12296" width="18.85546875" style="548" customWidth="1"/>
    <col min="12297" max="12297" width="45" style="548" customWidth="1"/>
    <col min="12298" max="12298" width="50.7109375" style="548" customWidth="1"/>
    <col min="12299" max="12299" width="13.7109375" style="548" customWidth="1"/>
    <col min="12300" max="12300" width="14.42578125" style="548" customWidth="1"/>
    <col min="12301" max="12301" width="11.7109375" style="548" customWidth="1"/>
    <col min="12302" max="12302" width="28.42578125" style="548" customWidth="1"/>
    <col min="12303" max="12303" width="32.7109375" style="548" customWidth="1"/>
    <col min="12304" max="12550" width="8.85546875" style="548"/>
    <col min="12551" max="12551" width="20.140625" style="548" customWidth="1"/>
    <col min="12552" max="12552" width="18.85546875" style="548" customWidth="1"/>
    <col min="12553" max="12553" width="45" style="548" customWidth="1"/>
    <col min="12554" max="12554" width="50.7109375" style="548" customWidth="1"/>
    <col min="12555" max="12555" width="13.7109375" style="548" customWidth="1"/>
    <col min="12556" max="12556" width="14.42578125" style="548" customWidth="1"/>
    <col min="12557" max="12557" width="11.7109375" style="548" customWidth="1"/>
    <col min="12558" max="12558" width="28.42578125" style="548" customWidth="1"/>
    <col min="12559" max="12559" width="32.7109375" style="548" customWidth="1"/>
    <col min="12560" max="12806" width="8.85546875" style="548"/>
    <col min="12807" max="12807" width="20.140625" style="548" customWidth="1"/>
    <col min="12808" max="12808" width="18.85546875" style="548" customWidth="1"/>
    <col min="12809" max="12809" width="45" style="548" customWidth="1"/>
    <col min="12810" max="12810" width="50.7109375" style="548" customWidth="1"/>
    <col min="12811" max="12811" width="13.7109375" style="548" customWidth="1"/>
    <col min="12812" max="12812" width="14.42578125" style="548" customWidth="1"/>
    <col min="12813" max="12813" width="11.7109375" style="548" customWidth="1"/>
    <col min="12814" max="12814" width="28.42578125" style="548" customWidth="1"/>
    <col min="12815" max="12815" width="32.7109375" style="548" customWidth="1"/>
    <col min="12816" max="13062" width="8.85546875" style="548"/>
    <col min="13063" max="13063" width="20.140625" style="548" customWidth="1"/>
    <col min="13064" max="13064" width="18.85546875" style="548" customWidth="1"/>
    <col min="13065" max="13065" width="45" style="548" customWidth="1"/>
    <col min="13066" max="13066" width="50.7109375" style="548" customWidth="1"/>
    <col min="13067" max="13067" width="13.7109375" style="548" customWidth="1"/>
    <col min="13068" max="13068" width="14.42578125" style="548" customWidth="1"/>
    <col min="13069" max="13069" width="11.7109375" style="548" customWidth="1"/>
    <col min="13070" max="13070" width="28.42578125" style="548" customWidth="1"/>
    <col min="13071" max="13071" width="32.7109375" style="548" customWidth="1"/>
    <col min="13072" max="13318" width="8.85546875" style="548"/>
    <col min="13319" max="13319" width="20.140625" style="548" customWidth="1"/>
    <col min="13320" max="13320" width="18.85546875" style="548" customWidth="1"/>
    <col min="13321" max="13321" width="45" style="548" customWidth="1"/>
    <col min="13322" max="13322" width="50.7109375" style="548" customWidth="1"/>
    <col min="13323" max="13323" width="13.7109375" style="548" customWidth="1"/>
    <col min="13324" max="13324" width="14.42578125" style="548" customWidth="1"/>
    <col min="13325" max="13325" width="11.7109375" style="548" customWidth="1"/>
    <col min="13326" max="13326" width="28.42578125" style="548" customWidth="1"/>
    <col min="13327" max="13327" width="32.7109375" style="548" customWidth="1"/>
    <col min="13328" max="13574" width="8.85546875" style="548"/>
    <col min="13575" max="13575" width="20.140625" style="548" customWidth="1"/>
    <col min="13576" max="13576" width="18.85546875" style="548" customWidth="1"/>
    <col min="13577" max="13577" width="45" style="548" customWidth="1"/>
    <col min="13578" max="13578" width="50.7109375" style="548" customWidth="1"/>
    <col min="13579" max="13579" width="13.7109375" style="548" customWidth="1"/>
    <col min="13580" max="13580" width="14.42578125" style="548" customWidth="1"/>
    <col min="13581" max="13581" width="11.7109375" style="548" customWidth="1"/>
    <col min="13582" max="13582" width="28.42578125" style="548" customWidth="1"/>
    <col min="13583" max="13583" width="32.7109375" style="548" customWidth="1"/>
    <col min="13584" max="13830" width="8.85546875" style="548"/>
    <col min="13831" max="13831" width="20.140625" style="548" customWidth="1"/>
    <col min="13832" max="13832" width="18.85546875" style="548" customWidth="1"/>
    <col min="13833" max="13833" width="45" style="548" customWidth="1"/>
    <col min="13834" max="13834" width="50.7109375" style="548" customWidth="1"/>
    <col min="13835" max="13835" width="13.7109375" style="548" customWidth="1"/>
    <col min="13836" max="13836" width="14.42578125" style="548" customWidth="1"/>
    <col min="13837" max="13837" width="11.7109375" style="548" customWidth="1"/>
    <col min="13838" max="13838" width="28.42578125" style="548" customWidth="1"/>
    <col min="13839" max="13839" width="32.7109375" style="548" customWidth="1"/>
    <col min="13840" max="14086" width="8.85546875" style="548"/>
    <col min="14087" max="14087" width="20.140625" style="548" customWidth="1"/>
    <col min="14088" max="14088" width="18.85546875" style="548" customWidth="1"/>
    <col min="14089" max="14089" width="45" style="548" customWidth="1"/>
    <col min="14090" max="14090" width="50.7109375" style="548" customWidth="1"/>
    <col min="14091" max="14091" width="13.7109375" style="548" customWidth="1"/>
    <col min="14092" max="14092" width="14.42578125" style="548" customWidth="1"/>
    <col min="14093" max="14093" width="11.7109375" style="548" customWidth="1"/>
    <col min="14094" max="14094" width="28.42578125" style="548" customWidth="1"/>
    <col min="14095" max="14095" width="32.7109375" style="548" customWidth="1"/>
    <col min="14096" max="14342" width="8.85546875" style="548"/>
    <col min="14343" max="14343" width="20.140625" style="548" customWidth="1"/>
    <col min="14344" max="14344" width="18.85546875" style="548" customWidth="1"/>
    <col min="14345" max="14345" width="45" style="548" customWidth="1"/>
    <col min="14346" max="14346" width="50.7109375" style="548" customWidth="1"/>
    <col min="14347" max="14347" width="13.7109375" style="548" customWidth="1"/>
    <col min="14348" max="14348" width="14.42578125" style="548" customWidth="1"/>
    <col min="14349" max="14349" width="11.7109375" style="548" customWidth="1"/>
    <col min="14350" max="14350" width="28.42578125" style="548" customWidth="1"/>
    <col min="14351" max="14351" width="32.7109375" style="548" customWidth="1"/>
    <col min="14352" max="14598" width="8.85546875" style="548"/>
    <col min="14599" max="14599" width="20.140625" style="548" customWidth="1"/>
    <col min="14600" max="14600" width="18.85546875" style="548" customWidth="1"/>
    <col min="14601" max="14601" width="45" style="548" customWidth="1"/>
    <col min="14602" max="14602" width="50.7109375" style="548" customWidth="1"/>
    <col min="14603" max="14603" width="13.7109375" style="548" customWidth="1"/>
    <col min="14604" max="14604" width="14.42578125" style="548" customWidth="1"/>
    <col min="14605" max="14605" width="11.7109375" style="548" customWidth="1"/>
    <col min="14606" max="14606" width="28.42578125" style="548" customWidth="1"/>
    <col min="14607" max="14607" width="32.7109375" style="548" customWidth="1"/>
    <col min="14608" max="14854" width="8.85546875" style="548"/>
    <col min="14855" max="14855" width="20.140625" style="548" customWidth="1"/>
    <col min="14856" max="14856" width="18.85546875" style="548" customWidth="1"/>
    <col min="14857" max="14857" width="45" style="548" customWidth="1"/>
    <col min="14858" max="14858" width="50.7109375" style="548" customWidth="1"/>
    <col min="14859" max="14859" width="13.7109375" style="548" customWidth="1"/>
    <col min="14860" max="14860" width="14.42578125" style="548" customWidth="1"/>
    <col min="14861" max="14861" width="11.7109375" style="548" customWidth="1"/>
    <col min="14862" max="14862" width="28.42578125" style="548" customWidth="1"/>
    <col min="14863" max="14863" width="32.7109375" style="548" customWidth="1"/>
    <col min="14864" max="15110" width="8.85546875" style="548"/>
    <col min="15111" max="15111" width="20.140625" style="548" customWidth="1"/>
    <col min="15112" max="15112" width="18.85546875" style="548" customWidth="1"/>
    <col min="15113" max="15113" width="45" style="548" customWidth="1"/>
    <col min="15114" max="15114" width="50.7109375" style="548" customWidth="1"/>
    <col min="15115" max="15115" width="13.7109375" style="548" customWidth="1"/>
    <col min="15116" max="15116" width="14.42578125" style="548" customWidth="1"/>
    <col min="15117" max="15117" width="11.7109375" style="548" customWidth="1"/>
    <col min="15118" max="15118" width="28.42578125" style="548" customWidth="1"/>
    <col min="15119" max="15119" width="32.7109375" style="548" customWidth="1"/>
    <col min="15120" max="15366" width="8.85546875" style="548"/>
    <col min="15367" max="15367" width="20.140625" style="548" customWidth="1"/>
    <col min="15368" max="15368" width="18.85546875" style="548" customWidth="1"/>
    <col min="15369" max="15369" width="45" style="548" customWidth="1"/>
    <col min="15370" max="15370" width="50.7109375" style="548" customWidth="1"/>
    <col min="15371" max="15371" width="13.7109375" style="548" customWidth="1"/>
    <col min="15372" max="15372" width="14.42578125" style="548" customWidth="1"/>
    <col min="15373" max="15373" width="11.7109375" style="548" customWidth="1"/>
    <col min="15374" max="15374" width="28.42578125" style="548" customWidth="1"/>
    <col min="15375" max="15375" width="32.7109375" style="548" customWidth="1"/>
    <col min="15376" max="15622" width="8.85546875" style="548"/>
    <col min="15623" max="15623" width="20.140625" style="548" customWidth="1"/>
    <col min="15624" max="15624" width="18.85546875" style="548" customWidth="1"/>
    <col min="15625" max="15625" width="45" style="548" customWidth="1"/>
    <col min="15626" max="15626" width="50.7109375" style="548" customWidth="1"/>
    <col min="15627" max="15627" width="13.7109375" style="548" customWidth="1"/>
    <col min="15628" max="15628" width="14.42578125" style="548" customWidth="1"/>
    <col min="15629" max="15629" width="11.7109375" style="548" customWidth="1"/>
    <col min="15630" max="15630" width="28.42578125" style="548" customWidth="1"/>
    <col min="15631" max="15631" width="32.7109375" style="548" customWidth="1"/>
    <col min="15632" max="15878" width="8.85546875" style="548"/>
    <col min="15879" max="15879" width="20.140625" style="548" customWidth="1"/>
    <col min="15880" max="15880" width="18.85546875" style="548" customWidth="1"/>
    <col min="15881" max="15881" width="45" style="548" customWidth="1"/>
    <col min="15882" max="15882" width="50.7109375" style="548" customWidth="1"/>
    <col min="15883" max="15883" width="13.7109375" style="548" customWidth="1"/>
    <col min="15884" max="15884" width="14.42578125" style="548" customWidth="1"/>
    <col min="15885" max="15885" width="11.7109375" style="548" customWidth="1"/>
    <col min="15886" max="15886" width="28.42578125" style="548" customWidth="1"/>
    <col min="15887" max="15887" width="32.7109375" style="548" customWidth="1"/>
    <col min="15888" max="16134" width="8.85546875" style="548"/>
    <col min="16135" max="16135" width="20.140625" style="548" customWidth="1"/>
    <col min="16136" max="16136" width="18.85546875" style="548" customWidth="1"/>
    <col min="16137" max="16137" width="45" style="548" customWidth="1"/>
    <col min="16138" max="16138" width="50.7109375" style="548" customWidth="1"/>
    <col min="16139" max="16139" width="13.7109375" style="548" customWidth="1"/>
    <col min="16140" max="16140" width="14.42578125" style="548" customWidth="1"/>
    <col min="16141" max="16141" width="11.7109375" style="548" customWidth="1"/>
    <col min="16142" max="16142" width="28.42578125" style="548" customWidth="1"/>
    <col min="16143" max="16143" width="32.7109375" style="548" customWidth="1"/>
    <col min="16144" max="16384" width="8.85546875" style="548"/>
  </cols>
  <sheetData>
    <row r="1" spans="1:23" ht="42" customHeight="1" x14ac:dyDescent="0.2">
      <c r="A1" s="550"/>
      <c r="B1" s="807"/>
      <c r="C1" s="807"/>
      <c r="D1" s="807"/>
      <c r="E1" s="807"/>
      <c r="F1" s="807"/>
      <c r="G1" s="807"/>
      <c r="H1" s="807"/>
      <c r="I1" s="807"/>
      <c r="J1" s="807"/>
      <c r="K1" s="807"/>
      <c r="L1" s="807"/>
      <c r="M1" s="807"/>
      <c r="N1" s="807"/>
      <c r="O1" s="807"/>
      <c r="P1" s="807"/>
      <c r="Q1" s="807"/>
      <c r="R1" s="807"/>
      <c r="S1" s="807"/>
      <c r="T1" s="807"/>
      <c r="U1" s="807"/>
      <c r="V1" s="807"/>
      <c r="W1" s="807"/>
    </row>
    <row r="2" spans="1:23" customFormat="1" ht="33.950000000000003" customHeight="1" thickBot="1" x14ac:dyDescent="0.25">
      <c r="A2" s="359"/>
      <c r="B2" s="806" t="s">
        <v>1591</v>
      </c>
      <c r="C2" s="806"/>
      <c r="D2" s="806"/>
      <c r="E2" s="806"/>
      <c r="F2" s="806"/>
      <c r="G2" s="806"/>
      <c r="H2" s="806"/>
      <c r="I2" s="806"/>
      <c r="J2" s="806"/>
      <c r="K2" s="806"/>
      <c r="L2" s="806"/>
      <c r="M2" s="806"/>
      <c r="N2" s="806"/>
      <c r="O2" s="806"/>
      <c r="P2" s="806"/>
      <c r="Q2" s="806"/>
      <c r="R2" s="806"/>
      <c r="S2" s="806"/>
      <c r="T2" s="806"/>
      <c r="U2" s="806"/>
      <c r="V2" s="806"/>
      <c r="W2" s="806"/>
    </row>
    <row r="3" spans="1:23" ht="24.75" customHeight="1" thickTop="1" x14ac:dyDescent="0.2">
      <c r="A3" s="478"/>
      <c r="B3" s="480"/>
      <c r="C3" s="480"/>
      <c r="D3" s="478"/>
      <c r="E3" s="478"/>
      <c r="F3" s="478"/>
      <c r="G3" s="478"/>
      <c r="H3" s="478"/>
      <c r="I3" s="478"/>
      <c r="J3" s="478"/>
      <c r="K3" s="478"/>
      <c r="L3" s="478"/>
      <c r="M3" s="478"/>
      <c r="N3" s="478"/>
      <c r="O3" s="478"/>
      <c r="P3" s="478"/>
      <c r="Q3" s="478"/>
      <c r="R3" s="478"/>
      <c r="S3" s="478"/>
      <c r="T3" s="478"/>
      <c r="U3" s="478"/>
      <c r="V3" s="478"/>
      <c r="W3" s="478"/>
    </row>
    <row r="4" spans="1:23" ht="20.100000000000001" customHeight="1" x14ac:dyDescent="0.2">
      <c r="A4" s="478"/>
      <c r="B4" s="731" t="s">
        <v>2125</v>
      </c>
      <c r="C4" s="553" t="s">
        <v>1604</v>
      </c>
      <c r="D4" s="716" t="s">
        <v>2126</v>
      </c>
      <c r="E4" s="716"/>
      <c r="F4" s="716"/>
      <c r="G4" s="716"/>
      <c r="H4" s="716"/>
      <c r="I4" s="716"/>
      <c r="J4" s="716"/>
      <c r="K4" s="716"/>
      <c r="L4" s="716"/>
      <c r="M4" s="716"/>
      <c r="N4" s="716"/>
      <c r="O4" s="716"/>
      <c r="P4" s="716"/>
      <c r="Q4" s="716"/>
      <c r="R4" s="716"/>
      <c r="S4" s="716"/>
      <c r="T4" s="716"/>
      <c r="U4" s="716"/>
      <c r="V4" s="716"/>
      <c r="W4" s="716"/>
    </row>
    <row r="5" spans="1:23" ht="20.100000000000001" customHeight="1" x14ac:dyDescent="0.2">
      <c r="A5" s="478"/>
      <c r="B5" s="731"/>
      <c r="C5" s="553" t="s">
        <v>1593</v>
      </c>
      <c r="D5" s="732" t="s">
        <v>2127</v>
      </c>
      <c r="E5" s="733"/>
      <c r="F5" s="733"/>
      <c r="G5" s="733"/>
      <c r="H5" s="733"/>
      <c r="I5" s="733"/>
      <c r="J5" s="733"/>
      <c r="K5" s="733"/>
      <c r="L5" s="733"/>
      <c r="M5" s="733"/>
      <c r="N5" s="733"/>
      <c r="O5" s="733"/>
      <c r="P5" s="733"/>
      <c r="Q5" s="733"/>
      <c r="R5" s="733"/>
      <c r="S5" s="733"/>
      <c r="T5" s="733"/>
      <c r="U5" s="733"/>
      <c r="V5" s="733"/>
      <c r="W5" s="734"/>
    </row>
    <row r="6" spans="1:23" ht="20.100000000000001" customHeight="1" x14ac:dyDescent="0.2">
      <c r="A6" s="478"/>
      <c r="B6" s="692"/>
      <c r="C6" s="553" t="s">
        <v>1459</v>
      </c>
      <c r="D6" s="785" t="s">
        <v>2310</v>
      </c>
      <c r="E6" s="785"/>
      <c r="F6" s="785"/>
      <c r="G6" s="785"/>
      <c r="H6" s="785"/>
      <c r="I6" s="785"/>
      <c r="J6" s="785"/>
      <c r="K6" s="785"/>
      <c r="L6" s="785"/>
      <c r="M6" s="785"/>
      <c r="N6" s="785"/>
      <c r="O6" s="785"/>
      <c r="P6" s="785"/>
      <c r="Q6" s="785"/>
      <c r="R6" s="785"/>
      <c r="S6" s="785"/>
      <c r="T6" s="785"/>
      <c r="U6" s="785"/>
      <c r="V6" s="785"/>
      <c r="W6" s="785"/>
    </row>
    <row r="7" spans="1:23" ht="20.100000000000001" customHeight="1" x14ac:dyDescent="0.2">
      <c r="A7" s="478"/>
      <c r="B7" s="692"/>
      <c r="C7" s="599" t="s">
        <v>1603</v>
      </c>
      <c r="D7" s="732" t="s">
        <v>395</v>
      </c>
      <c r="E7" s="733"/>
      <c r="F7" s="733"/>
      <c r="G7" s="733"/>
      <c r="H7" s="733"/>
      <c r="I7" s="733"/>
      <c r="J7" s="733"/>
      <c r="K7" s="736" t="s">
        <v>1274</v>
      </c>
      <c r="L7" s="737"/>
      <c r="M7" s="737"/>
      <c r="N7" s="738"/>
      <c r="O7" s="739">
        <v>44501</v>
      </c>
      <c r="P7" s="740"/>
      <c r="Q7" s="740"/>
      <c r="R7" s="740"/>
      <c r="S7" s="740"/>
      <c r="T7" s="740"/>
      <c r="U7" s="740"/>
      <c r="V7" s="740"/>
      <c r="W7" s="741"/>
    </row>
    <row r="8" spans="1:23" s="588" customFormat="1" ht="79.5" customHeight="1" x14ac:dyDescent="0.2">
      <c r="A8" s="478"/>
      <c r="B8" s="486" t="s">
        <v>1272</v>
      </c>
      <c r="C8" s="826" t="s">
        <v>2311</v>
      </c>
      <c r="D8" s="698"/>
      <c r="E8" s="698"/>
      <c r="F8" s="698"/>
      <c r="G8" s="698"/>
      <c r="H8" s="698"/>
      <c r="I8" s="698"/>
      <c r="J8" s="698"/>
      <c r="K8" s="698"/>
      <c r="L8" s="698"/>
      <c r="M8" s="698"/>
      <c r="N8" s="698"/>
      <c r="O8" s="698"/>
      <c r="P8" s="698"/>
      <c r="Q8" s="698"/>
      <c r="R8" s="698"/>
      <c r="S8" s="698"/>
      <c r="T8" s="698"/>
      <c r="U8" s="698"/>
      <c r="V8" s="698"/>
      <c r="W8" s="698"/>
    </row>
    <row r="9" spans="1:23" ht="30.95" customHeight="1" x14ac:dyDescent="0.2">
      <c r="A9" s="478"/>
      <c r="B9" s="553" t="s">
        <v>1273</v>
      </c>
      <c r="C9" s="742" t="s">
        <v>2312</v>
      </c>
      <c r="D9" s="696"/>
      <c r="E9" s="696"/>
      <c r="F9" s="696"/>
      <c r="G9" s="696"/>
      <c r="H9" s="696"/>
      <c r="I9" s="696"/>
      <c r="J9" s="696"/>
      <c r="K9" s="696"/>
      <c r="L9" s="696"/>
      <c r="M9" s="696"/>
      <c r="N9" s="696"/>
      <c r="O9" s="696"/>
      <c r="P9" s="696"/>
      <c r="Q9" s="696"/>
      <c r="R9" s="696"/>
      <c r="S9" s="696"/>
      <c r="T9" s="696"/>
      <c r="U9" s="696"/>
      <c r="V9" s="696"/>
      <c r="W9" s="696"/>
    </row>
    <row r="10" spans="1:23" ht="8.1" customHeight="1" x14ac:dyDescent="0.2">
      <c r="A10" s="478"/>
      <c r="B10" s="554"/>
      <c r="C10" s="554"/>
      <c r="D10" s="551"/>
      <c r="E10" s="551"/>
      <c r="F10" s="551"/>
      <c r="G10" s="551"/>
      <c r="H10" s="551"/>
      <c r="I10" s="551"/>
      <c r="J10" s="551"/>
      <c r="K10" s="551"/>
      <c r="L10" s="551"/>
      <c r="M10" s="551"/>
      <c r="N10" s="551"/>
      <c r="O10" s="551"/>
      <c r="P10" s="551"/>
      <c r="Q10" s="551"/>
      <c r="R10" s="551"/>
      <c r="S10" s="551"/>
      <c r="T10" s="551"/>
      <c r="U10" s="551"/>
      <c r="V10" s="551"/>
      <c r="W10" s="551"/>
    </row>
    <row r="11" spans="1:23" ht="24" customHeight="1" x14ac:dyDescent="0.2">
      <c r="A11" s="478"/>
      <c r="B11" s="743" t="s">
        <v>1592</v>
      </c>
      <c r="C11" s="743"/>
      <c r="D11" s="743"/>
      <c r="E11" s="743"/>
      <c r="F11" s="743"/>
      <c r="G11" s="743"/>
      <c r="H11" s="743"/>
      <c r="I11" s="743"/>
      <c r="J11" s="743"/>
      <c r="K11" s="743"/>
      <c r="L11" s="743"/>
      <c r="M11" s="743"/>
      <c r="N11" s="743"/>
      <c r="O11" s="743"/>
      <c r="P11" s="743"/>
      <c r="Q11" s="743"/>
      <c r="R11" s="743"/>
      <c r="S11" s="743"/>
      <c r="T11" s="743"/>
      <c r="U11" s="743"/>
      <c r="V11" s="743"/>
      <c r="W11" s="743"/>
    </row>
    <row r="12" spans="1:23" ht="20.100000000000001" customHeight="1" x14ac:dyDescent="0.2">
      <c r="A12" s="478"/>
      <c r="B12" s="555" t="s">
        <v>1276</v>
      </c>
      <c r="C12" s="555" t="s">
        <v>1594</v>
      </c>
      <c r="D12" s="722" t="s">
        <v>1595</v>
      </c>
      <c r="E12" s="722"/>
      <c r="F12" s="722"/>
      <c r="G12" s="722"/>
      <c r="H12" s="722"/>
      <c r="I12" s="722"/>
      <c r="J12" s="722"/>
      <c r="K12" s="722"/>
      <c r="L12" s="722"/>
      <c r="M12" s="722"/>
      <c r="N12" s="722"/>
      <c r="O12" s="722"/>
      <c r="P12" s="722"/>
      <c r="Q12" s="722"/>
      <c r="R12" s="722"/>
      <c r="S12" s="722"/>
      <c r="T12" s="722"/>
      <c r="U12" s="722"/>
      <c r="V12" s="722"/>
      <c r="W12" s="722"/>
    </row>
    <row r="13" spans="1:23" ht="20.100000000000001" customHeight="1" x14ac:dyDescent="0.2">
      <c r="A13" s="478"/>
      <c r="B13" s="583" t="s">
        <v>1323</v>
      </c>
      <c r="C13" s="535">
        <v>41360</v>
      </c>
      <c r="D13" s="698" t="s">
        <v>1610</v>
      </c>
      <c r="E13" s="698"/>
      <c r="F13" s="698"/>
      <c r="G13" s="698"/>
      <c r="H13" s="698"/>
      <c r="I13" s="698"/>
      <c r="J13" s="698"/>
      <c r="K13" s="698"/>
      <c r="L13" s="698"/>
      <c r="M13" s="698"/>
      <c r="N13" s="698"/>
      <c r="O13" s="698"/>
      <c r="P13" s="698"/>
      <c r="Q13" s="698"/>
      <c r="R13" s="698"/>
      <c r="S13" s="698"/>
      <c r="T13" s="698"/>
      <c r="U13" s="698"/>
      <c r="V13" s="698"/>
      <c r="W13" s="698"/>
    </row>
    <row r="14" spans="1:23" ht="21" customHeight="1" x14ac:dyDescent="0.2">
      <c r="A14" s="478"/>
      <c r="B14" s="583" t="s">
        <v>394</v>
      </c>
      <c r="C14" s="535">
        <v>43214</v>
      </c>
      <c r="D14" s="698" t="s">
        <v>2019</v>
      </c>
      <c r="E14" s="698"/>
      <c r="F14" s="698"/>
      <c r="G14" s="698"/>
      <c r="H14" s="698"/>
      <c r="I14" s="698"/>
      <c r="J14" s="698"/>
      <c r="K14" s="698"/>
      <c r="L14" s="698"/>
      <c r="M14" s="698"/>
      <c r="N14" s="698"/>
      <c r="O14" s="698"/>
      <c r="P14" s="698"/>
      <c r="Q14" s="698"/>
      <c r="R14" s="698"/>
      <c r="S14" s="698"/>
      <c r="T14" s="698"/>
      <c r="U14" s="698"/>
      <c r="V14" s="698"/>
      <c r="W14" s="698"/>
    </row>
    <row r="15" spans="1:23" ht="14.1" customHeight="1" x14ac:dyDescent="0.2">
      <c r="A15" s="478"/>
      <c r="B15" s="583" t="s">
        <v>395</v>
      </c>
      <c r="C15" s="556">
        <v>44650</v>
      </c>
      <c r="D15" s="698" t="s">
        <v>2293</v>
      </c>
      <c r="E15" s="698"/>
      <c r="F15" s="698"/>
      <c r="G15" s="698"/>
      <c r="H15" s="698"/>
      <c r="I15" s="698"/>
      <c r="J15" s="698"/>
      <c r="K15" s="698"/>
      <c r="L15" s="698"/>
      <c r="M15" s="698"/>
      <c r="N15" s="698"/>
      <c r="O15" s="698"/>
      <c r="P15" s="698"/>
      <c r="Q15" s="698"/>
      <c r="R15" s="698"/>
      <c r="S15" s="698"/>
      <c r="T15" s="698"/>
      <c r="U15" s="698"/>
      <c r="V15" s="698"/>
      <c r="W15" s="698"/>
    </row>
    <row r="16" spans="1:23" ht="8.1" customHeight="1" x14ac:dyDescent="0.2">
      <c r="A16" s="478"/>
      <c r="B16" s="557"/>
      <c r="C16" s="558"/>
      <c r="D16" s="529"/>
      <c r="E16" s="529"/>
      <c r="F16" s="529"/>
      <c r="G16" s="529"/>
      <c r="H16" s="529"/>
      <c r="I16" s="529"/>
      <c r="J16" s="529"/>
      <c r="K16" s="529"/>
      <c r="L16" s="529"/>
      <c r="M16" s="529"/>
      <c r="N16" s="529"/>
      <c r="O16" s="529"/>
      <c r="P16" s="529"/>
      <c r="Q16" s="529"/>
      <c r="R16" s="529"/>
      <c r="S16" s="529"/>
      <c r="T16" s="529"/>
      <c r="U16" s="529"/>
      <c r="V16" s="529"/>
      <c r="W16" s="529"/>
    </row>
    <row r="17" spans="1:23" s="588" customFormat="1" ht="54" customHeight="1" x14ac:dyDescent="0.2">
      <c r="A17" s="478"/>
      <c r="B17" s="553" t="s">
        <v>2081</v>
      </c>
      <c r="C17" s="746" t="s">
        <v>2313</v>
      </c>
      <c r="D17" s="746"/>
      <c r="E17" s="746"/>
      <c r="F17" s="746"/>
      <c r="G17" s="746"/>
      <c r="H17" s="746"/>
      <c r="I17" s="746"/>
      <c r="J17" s="746"/>
      <c r="K17" s="746"/>
      <c r="L17" s="746"/>
      <c r="M17" s="746"/>
      <c r="N17" s="746"/>
      <c r="O17" s="746"/>
      <c r="P17" s="746"/>
      <c r="Q17" s="746"/>
      <c r="R17" s="746"/>
      <c r="S17" s="746"/>
      <c r="T17" s="746"/>
      <c r="U17" s="746"/>
      <c r="V17" s="746"/>
      <c r="W17" s="746"/>
    </row>
    <row r="18" spans="1:23" ht="24" customHeight="1" x14ac:dyDescent="0.2">
      <c r="A18" s="478"/>
      <c r="B18" s="743" t="s">
        <v>1596</v>
      </c>
      <c r="C18" s="743"/>
      <c r="D18" s="743"/>
      <c r="E18" s="743"/>
      <c r="F18" s="743"/>
      <c r="G18" s="743"/>
      <c r="H18" s="743"/>
      <c r="I18" s="743"/>
      <c r="J18" s="743"/>
      <c r="K18" s="743"/>
      <c r="L18" s="743"/>
      <c r="M18" s="743"/>
      <c r="N18" s="743"/>
      <c r="O18" s="743"/>
      <c r="P18" s="743"/>
      <c r="Q18" s="743"/>
      <c r="R18" s="743"/>
      <c r="S18" s="743"/>
      <c r="T18" s="743"/>
      <c r="U18" s="743"/>
      <c r="V18" s="743"/>
      <c r="W18" s="743"/>
    </row>
    <row r="19" spans="1:23" ht="20.100000000000001" customHeight="1" x14ac:dyDescent="0.2">
      <c r="A19" s="478"/>
      <c r="B19" s="745" t="s">
        <v>2295</v>
      </c>
      <c r="C19" s="745"/>
      <c r="D19" s="745"/>
      <c r="E19" s="745"/>
      <c r="F19" s="745"/>
      <c r="G19" s="745"/>
      <c r="H19" s="745"/>
      <c r="I19" s="745"/>
      <c r="J19" s="745"/>
      <c r="K19" s="745"/>
      <c r="L19" s="745"/>
      <c r="M19" s="745"/>
      <c r="N19" s="745"/>
      <c r="O19" s="745"/>
      <c r="P19" s="745"/>
      <c r="Q19" s="745"/>
      <c r="R19" s="745"/>
      <c r="S19" s="745"/>
      <c r="T19" s="745"/>
      <c r="U19" s="745"/>
      <c r="V19" s="745"/>
      <c r="W19" s="745"/>
    </row>
    <row r="20" spans="1:23" s="566" customFormat="1" ht="20.100000000000001" customHeight="1" x14ac:dyDescent="0.2">
      <c r="A20" s="478"/>
      <c r="B20" s="745" t="s">
        <v>2315</v>
      </c>
      <c r="C20" s="745"/>
      <c r="D20" s="745"/>
      <c r="E20" s="745"/>
      <c r="F20" s="745"/>
      <c r="G20" s="745"/>
      <c r="H20" s="745"/>
      <c r="I20" s="745"/>
      <c r="J20" s="745"/>
      <c r="K20" s="745"/>
      <c r="L20" s="745"/>
      <c r="M20" s="745"/>
      <c r="N20" s="745"/>
      <c r="O20" s="745"/>
      <c r="P20" s="745"/>
      <c r="Q20" s="745"/>
      <c r="R20" s="745"/>
      <c r="S20" s="745"/>
      <c r="T20" s="745"/>
      <c r="U20" s="745"/>
      <c r="V20" s="745"/>
      <c r="W20" s="745"/>
    </row>
    <row r="21" spans="1:23" s="588" customFormat="1" ht="50.1" customHeight="1" x14ac:dyDescent="0.2">
      <c r="A21" s="478"/>
      <c r="B21" s="745" t="s">
        <v>2314</v>
      </c>
      <c r="C21" s="745"/>
      <c r="D21" s="745"/>
      <c r="E21" s="745"/>
      <c r="F21" s="745"/>
      <c r="G21" s="745"/>
      <c r="H21" s="745"/>
      <c r="I21" s="745"/>
      <c r="J21" s="745"/>
      <c r="K21" s="745"/>
      <c r="L21" s="745"/>
      <c r="M21" s="745"/>
      <c r="N21" s="745"/>
      <c r="O21" s="745"/>
      <c r="P21" s="745"/>
      <c r="Q21" s="745"/>
      <c r="R21" s="745"/>
      <c r="S21" s="745"/>
      <c r="T21" s="745"/>
      <c r="U21" s="745"/>
      <c r="V21" s="745"/>
      <c r="W21" s="745"/>
    </row>
    <row r="22" spans="1:23" s="588" customFormat="1" ht="50.1" customHeight="1" x14ac:dyDescent="0.2">
      <c r="A22" s="478"/>
      <c r="B22" s="745" t="s">
        <v>2140</v>
      </c>
      <c r="C22" s="745"/>
      <c r="D22" s="745"/>
      <c r="E22" s="745"/>
      <c r="F22" s="745"/>
      <c r="G22" s="745"/>
      <c r="H22" s="745"/>
      <c r="I22" s="745"/>
      <c r="J22" s="745"/>
      <c r="K22" s="745"/>
      <c r="L22" s="745"/>
      <c r="M22" s="745"/>
      <c r="N22" s="745"/>
      <c r="O22" s="745"/>
      <c r="P22" s="745"/>
      <c r="Q22" s="745"/>
      <c r="R22" s="745"/>
      <c r="S22" s="745"/>
      <c r="T22" s="745"/>
      <c r="U22" s="745"/>
      <c r="V22" s="745"/>
      <c r="W22" s="745"/>
    </row>
    <row r="23" spans="1:23" s="588" customFormat="1" ht="50.1" customHeight="1" x14ac:dyDescent="0.2">
      <c r="A23" s="478"/>
      <c r="B23" s="745" t="s">
        <v>2141</v>
      </c>
      <c r="C23" s="745"/>
      <c r="D23" s="745"/>
      <c r="E23" s="745"/>
      <c r="F23" s="745"/>
      <c r="G23" s="745"/>
      <c r="H23" s="745"/>
      <c r="I23" s="745"/>
      <c r="J23" s="745"/>
      <c r="K23" s="745"/>
      <c r="L23" s="745"/>
      <c r="M23" s="745"/>
      <c r="N23" s="745"/>
      <c r="O23" s="745"/>
      <c r="P23" s="745"/>
      <c r="Q23" s="745"/>
      <c r="R23" s="745"/>
      <c r="S23" s="745"/>
      <c r="T23" s="745"/>
      <c r="U23" s="745"/>
      <c r="V23" s="745"/>
      <c r="W23" s="745"/>
    </row>
    <row r="24" spans="1:23" ht="20.100000000000001" customHeight="1" x14ac:dyDescent="0.2">
      <c r="A24" s="478"/>
      <c r="B24" s="745" t="s">
        <v>2130</v>
      </c>
      <c r="C24" s="745"/>
      <c r="D24" s="745"/>
      <c r="E24" s="745"/>
      <c r="F24" s="745"/>
      <c r="G24" s="745"/>
      <c r="H24" s="745"/>
      <c r="I24" s="745"/>
      <c r="J24" s="745"/>
      <c r="K24" s="745"/>
      <c r="L24" s="745"/>
      <c r="M24" s="745"/>
      <c r="N24" s="745"/>
      <c r="O24" s="745"/>
      <c r="P24" s="745"/>
      <c r="Q24" s="745"/>
      <c r="R24" s="745"/>
      <c r="S24" s="745"/>
      <c r="T24" s="745"/>
      <c r="U24" s="745"/>
      <c r="V24" s="745"/>
      <c r="W24" s="745"/>
    </row>
    <row r="25" spans="1:23" ht="50.1" customHeight="1" x14ac:dyDescent="0.2">
      <c r="A25" s="538"/>
      <c r="B25" s="745" t="s">
        <v>1910</v>
      </c>
      <c r="C25" s="745"/>
      <c r="D25" s="745"/>
      <c r="E25" s="745"/>
      <c r="F25" s="745"/>
      <c r="G25" s="745"/>
      <c r="H25" s="745"/>
      <c r="I25" s="745"/>
      <c r="J25" s="745"/>
      <c r="K25" s="745"/>
      <c r="L25" s="745"/>
      <c r="M25" s="745"/>
      <c r="N25" s="745"/>
      <c r="O25" s="745"/>
      <c r="P25" s="745"/>
      <c r="Q25" s="745"/>
      <c r="R25" s="745"/>
      <c r="S25" s="745"/>
      <c r="T25" s="745"/>
      <c r="U25" s="745"/>
      <c r="V25" s="745"/>
      <c r="W25" s="745"/>
    </row>
    <row r="26" spans="1:23" ht="50.1" customHeight="1" x14ac:dyDescent="0.2">
      <c r="A26" s="538"/>
      <c r="B26" s="745" t="s">
        <v>2131</v>
      </c>
      <c r="C26" s="745"/>
      <c r="D26" s="745"/>
      <c r="E26" s="745"/>
      <c r="F26" s="745"/>
      <c r="G26" s="745"/>
      <c r="H26" s="745"/>
      <c r="I26" s="745"/>
      <c r="J26" s="745"/>
      <c r="K26" s="745"/>
      <c r="L26" s="745"/>
      <c r="M26" s="745"/>
      <c r="N26" s="745"/>
      <c r="O26" s="745"/>
      <c r="P26" s="745"/>
      <c r="Q26" s="745"/>
      <c r="R26" s="745"/>
      <c r="S26" s="745"/>
      <c r="T26" s="745"/>
      <c r="U26" s="745"/>
      <c r="V26" s="745"/>
      <c r="W26" s="745"/>
    </row>
    <row r="27" spans="1:23" ht="50.1" customHeight="1" x14ac:dyDescent="0.2">
      <c r="A27" s="538"/>
      <c r="B27" s="745" t="s">
        <v>2132</v>
      </c>
      <c r="C27" s="745"/>
      <c r="D27" s="745"/>
      <c r="E27" s="745"/>
      <c r="F27" s="745"/>
      <c r="G27" s="745"/>
      <c r="H27" s="745"/>
      <c r="I27" s="745"/>
      <c r="J27" s="745"/>
      <c r="K27" s="745"/>
      <c r="L27" s="745"/>
      <c r="M27" s="745"/>
      <c r="N27" s="745"/>
      <c r="O27" s="745"/>
      <c r="P27" s="745"/>
      <c r="Q27" s="745"/>
      <c r="R27" s="745"/>
      <c r="S27" s="745"/>
      <c r="T27" s="745"/>
      <c r="U27" s="745"/>
      <c r="V27" s="745"/>
      <c r="W27" s="745"/>
    </row>
    <row r="28" spans="1:23" ht="20.100000000000001" customHeight="1" x14ac:dyDescent="0.2">
      <c r="A28" s="538"/>
      <c r="B28" s="745" t="s">
        <v>2133</v>
      </c>
      <c r="C28" s="745"/>
      <c r="D28" s="745"/>
      <c r="E28" s="745"/>
      <c r="F28" s="745"/>
      <c r="G28" s="745"/>
      <c r="H28" s="745"/>
      <c r="I28" s="745"/>
      <c r="J28" s="745"/>
      <c r="K28" s="745"/>
      <c r="L28" s="745"/>
      <c r="M28" s="745"/>
      <c r="N28" s="745"/>
      <c r="O28" s="745"/>
      <c r="P28" s="745"/>
      <c r="Q28" s="745"/>
      <c r="R28" s="745"/>
      <c r="S28" s="745"/>
      <c r="T28" s="745"/>
      <c r="U28" s="745"/>
      <c r="V28" s="745"/>
      <c r="W28" s="745"/>
    </row>
    <row r="29" spans="1:23" ht="50.1" customHeight="1" x14ac:dyDescent="0.2">
      <c r="B29" s="825" t="s">
        <v>2134</v>
      </c>
      <c r="C29" s="825"/>
      <c r="D29" s="825"/>
      <c r="E29" s="825"/>
      <c r="F29" s="825"/>
      <c r="G29" s="825"/>
      <c r="H29" s="825"/>
      <c r="I29" s="825"/>
      <c r="J29" s="825"/>
      <c r="K29" s="825"/>
      <c r="L29" s="825"/>
      <c r="M29" s="825"/>
      <c r="N29" s="825"/>
      <c r="O29" s="825"/>
      <c r="P29" s="825"/>
      <c r="Q29" s="825"/>
      <c r="R29" s="825"/>
      <c r="S29" s="825"/>
      <c r="T29" s="825"/>
      <c r="U29" s="825"/>
      <c r="V29" s="825"/>
      <c r="W29" s="825"/>
    </row>
    <row r="30" spans="1:23" ht="18" customHeight="1" x14ac:dyDescent="0.2">
      <c r="B30" s="824" t="s">
        <v>2316</v>
      </c>
      <c r="C30" s="744"/>
      <c r="D30" s="744"/>
      <c r="E30" s="744"/>
      <c r="F30" s="744"/>
      <c r="G30" s="744"/>
      <c r="H30" s="744"/>
      <c r="I30" s="744"/>
      <c r="J30" s="744"/>
      <c r="K30" s="744"/>
      <c r="L30" s="744"/>
      <c r="M30" s="744"/>
      <c r="N30" s="744"/>
      <c r="O30" s="744"/>
      <c r="P30" s="744"/>
      <c r="Q30" s="744"/>
      <c r="R30" s="744"/>
      <c r="S30" s="744"/>
      <c r="T30" s="744"/>
      <c r="U30" s="744"/>
      <c r="V30" s="744"/>
      <c r="W30" s="744"/>
    </row>
    <row r="31" spans="1:23" x14ac:dyDescent="0.2">
      <c r="B31" s="743" t="s">
        <v>1597</v>
      </c>
      <c r="C31" s="743"/>
      <c r="D31" s="743"/>
      <c r="E31" s="743"/>
      <c r="F31" s="743"/>
      <c r="G31" s="743"/>
      <c r="H31" s="743"/>
      <c r="I31" s="743"/>
      <c r="J31" s="743"/>
      <c r="K31" s="743"/>
      <c r="L31" s="743"/>
      <c r="M31" s="743"/>
      <c r="N31" s="743"/>
      <c r="O31" s="743"/>
      <c r="P31" s="743"/>
      <c r="Q31" s="743"/>
      <c r="R31" s="743"/>
      <c r="S31" s="743"/>
      <c r="T31" s="743"/>
      <c r="U31" s="743"/>
      <c r="V31" s="743"/>
      <c r="W31" s="743"/>
    </row>
    <row r="32" spans="1:23" x14ac:dyDescent="0.2">
      <c r="B32" s="555" t="s">
        <v>1598</v>
      </c>
      <c r="C32" s="722" t="s">
        <v>1599</v>
      </c>
      <c r="D32" s="722"/>
      <c r="E32" s="722"/>
      <c r="F32" s="722"/>
      <c r="G32" s="722"/>
      <c r="H32" s="722"/>
      <c r="I32" s="722"/>
      <c r="J32" s="722"/>
      <c r="K32" s="722" t="s">
        <v>1600</v>
      </c>
      <c r="L32" s="722"/>
      <c r="M32" s="722"/>
      <c r="N32" s="722"/>
      <c r="O32" s="722" t="s">
        <v>1601</v>
      </c>
      <c r="P32" s="722"/>
      <c r="Q32" s="722"/>
      <c r="R32" s="722"/>
      <c r="S32" s="722" t="s">
        <v>1613</v>
      </c>
      <c r="T32" s="722"/>
      <c r="U32" s="722"/>
      <c r="V32" s="722"/>
      <c r="W32" s="722"/>
    </row>
    <row r="33" spans="2:23" ht="154.5" customHeight="1" x14ac:dyDescent="0.2">
      <c r="B33" s="820" t="s">
        <v>1911</v>
      </c>
      <c r="C33" s="817" t="s">
        <v>2144</v>
      </c>
      <c r="D33" s="818"/>
      <c r="E33" s="818"/>
      <c r="F33" s="818"/>
      <c r="G33" s="818"/>
      <c r="H33" s="818"/>
      <c r="I33" s="818"/>
      <c r="J33" s="819"/>
      <c r="K33" s="772" t="s">
        <v>1912</v>
      </c>
      <c r="L33" s="772"/>
      <c r="M33" s="772"/>
      <c r="N33" s="772"/>
      <c r="O33" s="772" t="s">
        <v>1645</v>
      </c>
      <c r="P33" s="772"/>
      <c r="Q33" s="772"/>
      <c r="R33" s="772"/>
      <c r="S33" s="771" t="s">
        <v>2128</v>
      </c>
      <c r="T33" s="771"/>
      <c r="U33" s="771"/>
      <c r="V33" s="771"/>
      <c r="W33" s="771"/>
    </row>
    <row r="34" spans="2:23" ht="154.5" customHeight="1" x14ac:dyDescent="0.2">
      <c r="B34" s="821"/>
      <c r="C34" s="817" t="s">
        <v>1913</v>
      </c>
      <c r="D34" s="818"/>
      <c r="E34" s="818"/>
      <c r="F34" s="818"/>
      <c r="G34" s="818"/>
      <c r="H34" s="818"/>
      <c r="I34" s="818"/>
      <c r="J34" s="819"/>
      <c r="K34" s="772" t="s">
        <v>2317</v>
      </c>
      <c r="L34" s="772"/>
      <c r="M34" s="772"/>
      <c r="N34" s="772"/>
      <c r="O34" s="772" t="s">
        <v>2150</v>
      </c>
      <c r="P34" s="772"/>
      <c r="Q34" s="772"/>
      <c r="R34" s="772"/>
      <c r="S34" s="771" t="s">
        <v>2129</v>
      </c>
      <c r="T34" s="771"/>
      <c r="U34" s="771"/>
      <c r="V34" s="771"/>
      <c r="W34" s="771"/>
    </row>
    <row r="35" spans="2:23" ht="24.95" customHeight="1" x14ac:dyDescent="0.2">
      <c r="B35" s="822"/>
      <c r="C35" s="817" t="s">
        <v>1915</v>
      </c>
      <c r="D35" s="818"/>
      <c r="E35" s="818"/>
      <c r="F35" s="818"/>
      <c r="G35" s="818"/>
      <c r="H35" s="818"/>
      <c r="I35" s="818"/>
      <c r="J35" s="819"/>
      <c r="K35" s="772" t="s">
        <v>1868</v>
      </c>
      <c r="L35" s="772"/>
      <c r="M35" s="772"/>
      <c r="N35" s="772"/>
      <c r="O35" s="772" t="s">
        <v>2150</v>
      </c>
      <c r="P35" s="772"/>
      <c r="Q35" s="772"/>
      <c r="R35" s="772"/>
      <c r="S35" s="771" t="s">
        <v>1916</v>
      </c>
      <c r="T35" s="771"/>
      <c r="U35" s="771"/>
      <c r="V35" s="771"/>
      <c r="W35" s="771"/>
    </row>
    <row r="36" spans="2:23" s="588" customFormat="1" ht="198.95" customHeight="1" x14ac:dyDescent="0.2">
      <c r="B36" s="571" t="s">
        <v>2146</v>
      </c>
      <c r="C36" s="817" t="s">
        <v>2145</v>
      </c>
      <c r="D36" s="818"/>
      <c r="E36" s="818"/>
      <c r="F36" s="818"/>
      <c r="G36" s="818"/>
      <c r="H36" s="818"/>
      <c r="I36" s="818"/>
      <c r="J36" s="819"/>
      <c r="K36" s="772" t="s">
        <v>1622</v>
      </c>
      <c r="L36" s="772"/>
      <c r="M36" s="772"/>
      <c r="N36" s="772"/>
      <c r="O36" s="772" t="s">
        <v>2147</v>
      </c>
      <c r="P36" s="772"/>
      <c r="Q36" s="772"/>
      <c r="R36" s="772"/>
      <c r="S36" s="771" t="s">
        <v>1785</v>
      </c>
      <c r="T36" s="771"/>
      <c r="U36" s="771"/>
      <c r="V36" s="771"/>
      <c r="W36" s="771"/>
    </row>
    <row r="37" spans="2:23" ht="153" customHeight="1" x14ac:dyDescent="0.2">
      <c r="B37" s="571" t="s">
        <v>1917</v>
      </c>
      <c r="C37" s="817" t="s">
        <v>2148</v>
      </c>
      <c r="D37" s="818"/>
      <c r="E37" s="818"/>
      <c r="F37" s="818"/>
      <c r="G37" s="818"/>
      <c r="H37" s="818"/>
      <c r="I37" s="818"/>
      <c r="J37" s="819"/>
      <c r="K37" s="772" t="s">
        <v>1868</v>
      </c>
      <c r="L37" s="772"/>
      <c r="M37" s="772"/>
      <c r="N37" s="772"/>
      <c r="O37" s="772" t="s">
        <v>1645</v>
      </c>
      <c r="P37" s="772"/>
      <c r="Q37" s="772"/>
      <c r="R37" s="772"/>
      <c r="S37" s="771" t="s">
        <v>2142</v>
      </c>
      <c r="T37" s="771"/>
      <c r="U37" s="771"/>
      <c r="V37" s="771"/>
      <c r="W37" s="771"/>
    </row>
    <row r="38" spans="2:23" ht="66" customHeight="1" x14ac:dyDescent="0.2">
      <c r="B38" s="820" t="s">
        <v>1918</v>
      </c>
      <c r="C38" s="817" t="s">
        <v>2149</v>
      </c>
      <c r="D38" s="818"/>
      <c r="E38" s="818"/>
      <c r="F38" s="818"/>
      <c r="G38" s="818"/>
      <c r="H38" s="818"/>
      <c r="I38" s="818"/>
      <c r="J38" s="819"/>
      <c r="K38" s="772" t="s">
        <v>1874</v>
      </c>
      <c r="L38" s="772"/>
      <c r="M38" s="772"/>
      <c r="N38" s="772"/>
      <c r="O38" s="772" t="s">
        <v>1914</v>
      </c>
      <c r="P38" s="772"/>
      <c r="Q38" s="772"/>
      <c r="R38" s="772"/>
      <c r="S38" s="771" t="s">
        <v>1875</v>
      </c>
      <c r="T38" s="771"/>
      <c r="U38" s="771"/>
      <c r="V38" s="771"/>
      <c r="W38" s="771"/>
    </row>
    <row r="39" spans="2:23" ht="128.25" customHeight="1" x14ac:dyDescent="0.2">
      <c r="B39" s="821"/>
      <c r="C39" s="723" t="s">
        <v>2143</v>
      </c>
      <c r="D39" s="724"/>
      <c r="E39" s="724"/>
      <c r="F39" s="724"/>
      <c r="G39" s="724"/>
      <c r="H39" s="724"/>
      <c r="I39" s="724"/>
      <c r="J39" s="725"/>
      <c r="K39" s="772" t="s">
        <v>1868</v>
      </c>
      <c r="L39" s="772"/>
      <c r="M39" s="772"/>
      <c r="N39" s="772"/>
      <c r="O39" s="772" t="s">
        <v>1919</v>
      </c>
      <c r="P39" s="772"/>
      <c r="Q39" s="772"/>
      <c r="R39" s="772"/>
      <c r="S39" s="793" t="s">
        <v>2318</v>
      </c>
      <c r="T39" s="793"/>
      <c r="U39" s="793"/>
      <c r="V39" s="793"/>
      <c r="W39" s="793"/>
    </row>
    <row r="40" spans="2:23" ht="87.75" customHeight="1" x14ac:dyDescent="0.2">
      <c r="B40" s="822"/>
      <c r="C40" s="817" t="s">
        <v>1920</v>
      </c>
      <c r="D40" s="818"/>
      <c r="E40" s="818"/>
      <c r="F40" s="818"/>
      <c r="G40" s="818"/>
      <c r="H40" s="818"/>
      <c r="I40" s="818"/>
      <c r="J40" s="819"/>
      <c r="K40" s="772" t="s">
        <v>1921</v>
      </c>
      <c r="L40" s="772"/>
      <c r="M40" s="772"/>
      <c r="N40" s="772"/>
      <c r="O40" s="772" t="s">
        <v>2150</v>
      </c>
      <c r="P40" s="772"/>
      <c r="Q40" s="772"/>
      <c r="R40" s="772"/>
      <c r="S40" s="771" t="s">
        <v>1916</v>
      </c>
      <c r="T40" s="771"/>
      <c r="U40" s="771"/>
      <c r="V40" s="771"/>
      <c r="W40" s="771"/>
    </row>
    <row r="41" spans="2:23" ht="50.1" customHeight="1" x14ac:dyDescent="0.2">
      <c r="B41" s="820" t="s">
        <v>1922</v>
      </c>
      <c r="C41" s="817" t="s">
        <v>1923</v>
      </c>
      <c r="D41" s="818"/>
      <c r="E41" s="818"/>
      <c r="F41" s="818"/>
      <c r="G41" s="818"/>
      <c r="H41" s="818"/>
      <c r="I41" s="818"/>
      <c r="J41" s="819"/>
      <c r="K41" s="772" t="s">
        <v>1924</v>
      </c>
      <c r="L41" s="772"/>
      <c r="M41" s="772"/>
      <c r="N41" s="772"/>
      <c r="O41" s="772" t="s">
        <v>2022</v>
      </c>
      <c r="P41" s="772"/>
      <c r="Q41" s="772"/>
      <c r="R41" s="772"/>
      <c r="S41" s="771" t="s">
        <v>1925</v>
      </c>
      <c r="T41" s="771"/>
      <c r="U41" s="771"/>
      <c r="V41" s="771"/>
      <c r="W41" s="771"/>
    </row>
    <row r="42" spans="2:23" ht="50.1" customHeight="1" x14ac:dyDescent="0.2">
      <c r="B42" s="822"/>
      <c r="C42" s="817" t="s">
        <v>1926</v>
      </c>
      <c r="D42" s="818"/>
      <c r="E42" s="818"/>
      <c r="F42" s="818"/>
      <c r="G42" s="818"/>
      <c r="H42" s="818"/>
      <c r="I42" s="818"/>
      <c r="J42" s="819"/>
      <c r="K42" s="772" t="s">
        <v>1868</v>
      </c>
      <c r="L42" s="772"/>
      <c r="M42" s="772"/>
      <c r="N42" s="772"/>
      <c r="O42" s="772" t="s">
        <v>1645</v>
      </c>
      <c r="P42" s="772"/>
      <c r="Q42" s="772"/>
      <c r="R42" s="772"/>
      <c r="S42" s="771" t="s">
        <v>1785</v>
      </c>
      <c r="T42" s="771"/>
      <c r="U42" s="771"/>
      <c r="V42" s="771"/>
      <c r="W42" s="771"/>
    </row>
    <row r="43" spans="2:23" s="588" customFormat="1" ht="72" customHeight="1" x14ac:dyDescent="0.2">
      <c r="B43" s="590" t="s">
        <v>2169</v>
      </c>
      <c r="C43" s="817" t="s">
        <v>2170</v>
      </c>
      <c r="D43" s="818"/>
      <c r="E43" s="818"/>
      <c r="F43" s="818"/>
      <c r="G43" s="818"/>
      <c r="H43" s="818"/>
      <c r="I43" s="818"/>
      <c r="J43" s="819"/>
      <c r="K43" s="772" t="s">
        <v>1622</v>
      </c>
      <c r="L43" s="772"/>
      <c r="M43" s="772"/>
      <c r="N43" s="772"/>
      <c r="O43" s="772" t="s">
        <v>2150</v>
      </c>
      <c r="P43" s="772"/>
      <c r="Q43" s="772"/>
      <c r="R43" s="772"/>
      <c r="S43" s="771" t="s">
        <v>2319</v>
      </c>
      <c r="T43" s="771"/>
      <c r="U43" s="771"/>
      <c r="V43" s="771"/>
      <c r="W43" s="771"/>
    </row>
    <row r="44" spans="2:23" s="588" customFormat="1" ht="63" customHeight="1" x14ac:dyDescent="0.2">
      <c r="B44" s="590" t="s">
        <v>2135</v>
      </c>
      <c r="C44" s="817" t="s">
        <v>2137</v>
      </c>
      <c r="D44" s="818"/>
      <c r="E44" s="818"/>
      <c r="F44" s="818"/>
      <c r="G44" s="818"/>
      <c r="H44" s="818"/>
      <c r="I44" s="818"/>
      <c r="J44" s="819"/>
      <c r="K44" s="772" t="s">
        <v>2136</v>
      </c>
      <c r="L44" s="772"/>
      <c r="M44" s="772"/>
      <c r="N44" s="772"/>
      <c r="O44" s="772" t="s">
        <v>2138</v>
      </c>
      <c r="P44" s="772"/>
      <c r="Q44" s="772"/>
      <c r="R44" s="772"/>
      <c r="S44" s="771" t="s">
        <v>2139</v>
      </c>
      <c r="T44" s="771"/>
      <c r="U44" s="771"/>
      <c r="V44" s="771"/>
      <c r="W44" s="771"/>
    </row>
    <row r="45" spans="2:23" x14ac:dyDescent="0.2">
      <c r="B45" s="550"/>
      <c r="C45" s="561"/>
      <c r="D45" s="562"/>
      <c r="E45" s="562"/>
      <c r="F45" s="562"/>
      <c r="G45" s="562"/>
      <c r="H45" s="562"/>
      <c r="I45" s="562"/>
      <c r="J45" s="562"/>
      <c r="K45" s="562"/>
      <c r="L45" s="562"/>
      <c r="M45" s="562"/>
      <c r="N45" s="562"/>
      <c r="O45" s="562"/>
      <c r="P45" s="562"/>
      <c r="Q45" s="562"/>
      <c r="R45" s="562"/>
      <c r="S45" s="562"/>
      <c r="T45" s="562"/>
      <c r="U45" s="562"/>
      <c r="V45" s="562"/>
      <c r="W45" s="562"/>
    </row>
    <row r="46" spans="2:23" x14ac:dyDescent="0.2">
      <c r="B46" s="743" t="s">
        <v>1602</v>
      </c>
      <c r="C46" s="743"/>
      <c r="D46" s="743"/>
      <c r="E46" s="743"/>
      <c r="F46" s="743"/>
      <c r="G46" s="743"/>
      <c r="H46" s="743"/>
      <c r="I46" s="743"/>
      <c r="J46" s="743"/>
      <c r="K46" s="743"/>
      <c r="L46" s="743"/>
      <c r="M46" s="743"/>
      <c r="N46" s="743"/>
      <c r="O46" s="743"/>
      <c r="P46" s="743"/>
      <c r="Q46" s="743"/>
      <c r="R46" s="743"/>
      <c r="S46" s="743"/>
      <c r="T46" s="743"/>
      <c r="U46" s="743"/>
      <c r="V46" s="743"/>
      <c r="W46" s="743"/>
    </row>
    <row r="47" spans="2:23" ht="13.5" x14ac:dyDescent="0.2">
      <c r="B47" s="792" t="s">
        <v>1290</v>
      </c>
      <c r="C47" s="715"/>
      <c r="D47" s="715"/>
      <c r="E47" s="715"/>
      <c r="F47" s="715"/>
      <c r="G47" s="715"/>
      <c r="H47" s="715"/>
      <c r="I47" s="715"/>
      <c r="J47" s="715"/>
      <c r="K47" s="715"/>
      <c r="L47" s="715"/>
      <c r="M47" s="715"/>
      <c r="N47" s="715"/>
      <c r="O47" s="715"/>
      <c r="P47" s="715"/>
      <c r="Q47" s="715"/>
      <c r="R47" s="715"/>
      <c r="S47" s="715"/>
      <c r="T47" s="715"/>
      <c r="U47" s="715"/>
      <c r="V47" s="715"/>
      <c r="W47" s="715"/>
    </row>
    <row r="48" spans="2:23" ht="13.5" x14ac:dyDescent="0.2">
      <c r="B48" s="823" t="s">
        <v>1605</v>
      </c>
      <c r="C48" s="698"/>
      <c r="D48" s="698"/>
      <c r="E48" s="698"/>
      <c r="F48" s="698"/>
      <c r="G48" s="698"/>
      <c r="H48" s="698"/>
      <c r="I48" s="698"/>
      <c r="J48" s="698"/>
      <c r="K48" s="698"/>
      <c r="L48" s="698"/>
      <c r="M48" s="698"/>
      <c r="N48" s="698"/>
      <c r="O48" s="698"/>
      <c r="P48" s="698"/>
      <c r="Q48" s="698"/>
      <c r="R48" s="698"/>
      <c r="S48" s="698"/>
      <c r="T48" s="698"/>
      <c r="U48" s="698"/>
      <c r="V48" s="698"/>
      <c r="W48" s="698"/>
    </row>
    <row r="49" spans="2:23" ht="28.5" customHeight="1" x14ac:dyDescent="0.2">
      <c r="B49" s="823" t="s">
        <v>1606</v>
      </c>
      <c r="C49" s="698"/>
      <c r="D49" s="698"/>
      <c r="E49" s="698"/>
      <c r="F49" s="698"/>
      <c r="G49" s="698"/>
      <c r="H49" s="698"/>
      <c r="I49" s="698"/>
      <c r="J49" s="698"/>
      <c r="K49" s="698"/>
      <c r="L49" s="698"/>
      <c r="M49" s="698"/>
      <c r="N49" s="698"/>
      <c r="O49" s="698"/>
      <c r="P49" s="698"/>
      <c r="Q49" s="698"/>
      <c r="R49" s="698"/>
      <c r="S49" s="698"/>
      <c r="T49" s="698"/>
      <c r="U49" s="698"/>
      <c r="V49" s="698"/>
      <c r="W49" s="698"/>
    </row>
  </sheetData>
  <customSheetViews>
    <customSheetView guid="{B571A6AA-5FF9-4D4B-83A0-0601E61E0A45}" scale="115" showPageBreaks="1" printArea="1" view="pageBreakPreview" topLeftCell="A43">
      <selection activeCell="D6" sqref="D6:W6"/>
      <pageMargins left="0.31496062992125984" right="0.31496062992125984" top="0.59055118110236227" bottom="0.27559055118110237" header="0.31496062992125984" footer="0.11811023622047245"/>
      <printOptions horizontalCentered="1"/>
      <pageSetup paperSize="9" scale="85" orientation="portrait" r:id="rId1"/>
      <headerFooter>
        <oddFooter>&amp;C&amp;K000000Modello Organizzativo 231/01 - Parte speciale&amp;R&amp;K000000Pagina &amp;P di &amp;N</oddFooter>
      </headerFooter>
    </customSheetView>
    <customSheetView guid="{1A0BD45B-5397-45F8-B479-7CCC97254D05}" scale="115" showPageBreaks="1" printArea="1" view="pageBreakPreview" topLeftCell="A37">
      <selection activeCell="C15" sqref="C15"/>
      <pageMargins left="0.31496062992125984" right="0.31496062992125984" top="0.59055118110236227" bottom="0.27559055118110237" header="0.31496062992125984" footer="0.11811023622047245"/>
      <printOptions horizontalCentered="1"/>
      <pageSetup paperSize="9" scale="85" orientation="portrait" r:id="rId2"/>
      <headerFooter>
        <oddFooter>&amp;C&amp;K000000Modello Organizzativo 231/01 - Parte speciale&amp;R&amp;K000000Pagina &amp;P di &amp;N</oddFooter>
      </headerFooter>
    </customSheetView>
  </customSheetViews>
  <mergeCells count="90">
    <mergeCell ref="B20:W20"/>
    <mergeCell ref="B4:B7"/>
    <mergeCell ref="D4:W4"/>
    <mergeCell ref="D7:J7"/>
    <mergeCell ref="K7:N7"/>
    <mergeCell ref="O7:W7"/>
    <mergeCell ref="D5:W5"/>
    <mergeCell ref="B18:W18"/>
    <mergeCell ref="B19:W19"/>
    <mergeCell ref="C17:W17"/>
    <mergeCell ref="B2:W2"/>
    <mergeCell ref="B1:W1"/>
    <mergeCell ref="B29:W29"/>
    <mergeCell ref="D6:W6"/>
    <mergeCell ref="B11:W11"/>
    <mergeCell ref="C8:W8"/>
    <mergeCell ref="C9:W9"/>
    <mergeCell ref="D12:W12"/>
    <mergeCell ref="D13:W13"/>
    <mergeCell ref="D14:W14"/>
    <mergeCell ref="D15:W15"/>
    <mergeCell ref="B25:W25"/>
    <mergeCell ref="B26:W26"/>
    <mergeCell ref="B27:W27"/>
    <mergeCell ref="B28:W28"/>
    <mergeCell ref="B24:W24"/>
    <mergeCell ref="B22:W22"/>
    <mergeCell ref="B21:W21"/>
    <mergeCell ref="S35:W35"/>
    <mergeCell ref="B30:W30"/>
    <mergeCell ref="B31:W31"/>
    <mergeCell ref="C32:J32"/>
    <mergeCell ref="K32:N32"/>
    <mergeCell ref="O32:R32"/>
    <mergeCell ref="S32:W32"/>
    <mergeCell ref="S33:W33"/>
    <mergeCell ref="C34:J34"/>
    <mergeCell ref="K34:N34"/>
    <mergeCell ref="O34:R34"/>
    <mergeCell ref="S34:W34"/>
    <mergeCell ref="C40:J40"/>
    <mergeCell ref="K40:N40"/>
    <mergeCell ref="O40:R40"/>
    <mergeCell ref="B33:B35"/>
    <mergeCell ref="C33:J33"/>
    <mergeCell ref="K33:N33"/>
    <mergeCell ref="O33:R33"/>
    <mergeCell ref="C35:J35"/>
    <mergeCell ref="K35:N35"/>
    <mergeCell ref="O35:R35"/>
    <mergeCell ref="C38:J38"/>
    <mergeCell ref="K38:N38"/>
    <mergeCell ref="O38:R38"/>
    <mergeCell ref="S38:W38"/>
    <mergeCell ref="C39:J39"/>
    <mergeCell ref="K39:N39"/>
    <mergeCell ref="O39:R39"/>
    <mergeCell ref="S39:W39"/>
    <mergeCell ref="B47:W47"/>
    <mergeCell ref="B48:W48"/>
    <mergeCell ref="B49:W49"/>
    <mergeCell ref="B46:W46"/>
    <mergeCell ref="S40:W40"/>
    <mergeCell ref="B41:B42"/>
    <mergeCell ref="C41:J41"/>
    <mergeCell ref="K41:N41"/>
    <mergeCell ref="O41:R41"/>
    <mergeCell ref="S41:W41"/>
    <mergeCell ref="C42:J42"/>
    <mergeCell ref="K42:N42"/>
    <mergeCell ref="O42:R42"/>
    <mergeCell ref="S42:W42"/>
    <mergeCell ref="C44:J44"/>
    <mergeCell ref="K44:N44"/>
    <mergeCell ref="O44:R44"/>
    <mergeCell ref="S44:W44"/>
    <mergeCell ref="B23:W23"/>
    <mergeCell ref="C36:J36"/>
    <mergeCell ref="K36:N36"/>
    <mergeCell ref="O36:R36"/>
    <mergeCell ref="S36:W36"/>
    <mergeCell ref="C43:J43"/>
    <mergeCell ref="K43:N43"/>
    <mergeCell ref="O43:R43"/>
    <mergeCell ref="S43:W43"/>
    <mergeCell ref="C37:J37"/>
    <mergeCell ref="K37:N37"/>
    <mergeCell ref="O37:R37"/>
    <mergeCell ref="S37:W37"/>
    <mergeCell ref="B38:B40"/>
  </mergeCells>
  <dataValidations count="2">
    <dataValidation type="list" allowBlank="1" showInputMessage="1" showErrorMessage="1" sqref="C8:W8">
      <formula1>PROCESSI</formula1>
    </dataValidation>
    <dataValidation type="list" allowBlank="1" showInputMessage="1" showErrorMessage="1" sqref="C9:W9">
      <formula1>RESPONSABILI</formula1>
    </dataValidation>
  </dataValidations>
  <printOptions horizontalCentered="1"/>
  <pageMargins left="0.31496062992125984" right="0.31496062992125984" top="0.59055118110236227" bottom="0.27559055118110237" header="0.31496062992125984" footer="0.11811023622047245"/>
  <pageSetup paperSize="9" scale="85" orientation="portrait" r:id="rId3"/>
  <headerFooter>
    <oddFooter>&amp;C&amp;K000000Modello Organizzativo 231/01 - Parte speciale&amp;R&amp;K000000Pagina &amp;P di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43</vt:i4>
      </vt:variant>
      <vt:variant>
        <vt:lpstr>Intervalli denominati</vt:lpstr>
      </vt:variant>
      <vt:variant>
        <vt:i4>72</vt:i4>
      </vt:variant>
    </vt:vector>
  </HeadingPairs>
  <TitlesOfParts>
    <vt:vector size="115" baseType="lpstr">
      <vt:lpstr>dati generali</vt:lpstr>
      <vt:lpstr>Processi</vt:lpstr>
      <vt:lpstr>Mappatura processi</vt:lpstr>
      <vt:lpstr>MAPPATURA FAM REATO</vt:lpstr>
      <vt:lpstr>GENERALE</vt:lpstr>
      <vt:lpstr>FLUSSI INFORMATIVI</vt:lpstr>
      <vt:lpstr>A_RAPPORTI PA</vt:lpstr>
      <vt:lpstr>B_CORRUZIONE</vt:lpstr>
      <vt:lpstr>C_REATI SOCIETARI</vt:lpstr>
      <vt:lpstr>D_TERRORISMO, RICETTAZ.,RICICL.</vt:lpstr>
      <vt:lpstr>E_DELITTI INFORMATICI</vt:lpstr>
      <vt:lpstr>F_SIC SUL LAVORO</vt:lpstr>
      <vt:lpstr>G_AMBIENTE</vt:lpstr>
      <vt:lpstr>H_PERS IND.</vt:lpstr>
      <vt:lpstr>I_FLUSSI INF.</vt:lpstr>
      <vt:lpstr>PARAMETRI</vt:lpstr>
      <vt:lpstr>Foglio5</vt:lpstr>
      <vt:lpstr>Foglio4</vt:lpstr>
      <vt:lpstr>Foglio6</vt:lpstr>
      <vt:lpstr>___ RICETTAZ E RICICL 2</vt:lpstr>
      <vt:lpstr>___ RICETTAZ E RICICL</vt:lpstr>
      <vt:lpstr>06_COMMERCIALE</vt:lpstr>
      <vt:lpstr>08_PROGETTAZIONE</vt:lpstr>
      <vt:lpstr>___ PERS INDIVID E SOGG  IRR</vt:lpstr>
      <vt:lpstr>MAN</vt:lpstr>
      <vt:lpstr>REATI</vt:lpstr>
      <vt:lpstr>Piano gest. rischio</vt:lpstr>
      <vt:lpstr>Foglio7</vt:lpstr>
      <vt:lpstr>Foglio8</vt:lpstr>
      <vt:lpstr>P.02</vt:lpstr>
      <vt:lpstr>P.03</vt:lpstr>
      <vt:lpstr>P.04</vt:lpstr>
      <vt:lpstr>P.05</vt:lpstr>
      <vt:lpstr>P.06</vt:lpstr>
      <vt:lpstr>P.07</vt:lpstr>
      <vt:lpstr>P.08</vt:lpstr>
      <vt:lpstr>P.09</vt:lpstr>
      <vt:lpstr>Foglio2</vt:lpstr>
      <vt:lpstr>Elenco documenti</vt:lpstr>
      <vt:lpstr>PGR</vt:lpstr>
      <vt:lpstr>Foglio1</vt:lpstr>
      <vt:lpstr>GUIDA UTENTE</vt:lpstr>
      <vt:lpstr>Foglio3</vt:lpstr>
      <vt:lpstr>'___ PERS INDIVID E SOGG  IRR'!Area_stampa</vt:lpstr>
      <vt:lpstr>'___ RICETTAZ E RICICL'!Area_stampa</vt:lpstr>
      <vt:lpstr>'___ RICETTAZ E RICICL 2'!Area_stampa</vt:lpstr>
      <vt:lpstr>'06_COMMERCIALE'!Area_stampa</vt:lpstr>
      <vt:lpstr>'08_PROGETTAZIONE'!Area_stampa</vt:lpstr>
      <vt:lpstr>'A_RAPPORTI PA'!Area_stampa</vt:lpstr>
      <vt:lpstr>'C_REATI SOCIETARI'!Area_stampa</vt:lpstr>
      <vt:lpstr>'E_DELITTI INFORMATICI'!Area_stampa</vt:lpstr>
      <vt:lpstr>'F_SIC SUL LAVORO'!Area_stampa</vt:lpstr>
      <vt:lpstr>'FLUSSI INFORMATIVI'!Area_stampa</vt:lpstr>
      <vt:lpstr>Foglio1!Area_stampa</vt:lpstr>
      <vt:lpstr>G_AMBIENTE!Area_stampa</vt:lpstr>
      <vt:lpstr>GENERALE!Area_stampa</vt:lpstr>
      <vt:lpstr>'H_PERS IND.'!Area_stampa</vt:lpstr>
      <vt:lpstr>'I_FLUSSI INF.'!Area_stampa</vt:lpstr>
      <vt:lpstr>MAN!Area_stampa</vt:lpstr>
      <vt:lpstr>'MAPPATURA FAM REATO'!Area_stampa</vt:lpstr>
      <vt:lpstr>P.02!Area_stampa</vt:lpstr>
      <vt:lpstr>P.03!Area_stampa</vt:lpstr>
      <vt:lpstr>P.04!Area_stampa</vt:lpstr>
      <vt:lpstr>P.05!Area_stampa</vt:lpstr>
      <vt:lpstr>P.06!Area_stampa</vt:lpstr>
      <vt:lpstr>P.07!Area_stampa</vt:lpstr>
      <vt:lpstr>P.08!Area_stampa</vt:lpstr>
      <vt:lpstr>P.09!Area_stampa</vt:lpstr>
      <vt:lpstr>PGR!Area_stampa</vt:lpstr>
      <vt:lpstr>'Piano gest. rischio'!Area_stampa</vt:lpstr>
      <vt:lpstr>Processi!Area_stampa</vt:lpstr>
      <vt:lpstr>REATI!Area_stampa</vt:lpstr>
      <vt:lpstr>'Mappatura processi'!ATTIVITA</vt:lpstr>
      <vt:lpstr>ATTIVITA</vt:lpstr>
      <vt:lpstr>'Mappatura processi'!CODICE</vt:lpstr>
      <vt:lpstr>CODICE</vt:lpstr>
      <vt:lpstr>'Mappatura processi'!MISURE</vt:lpstr>
      <vt:lpstr>MISURE</vt:lpstr>
      <vt:lpstr>'Mappatura processi'!PROCESSI</vt:lpstr>
      <vt:lpstr>PROCESSI</vt:lpstr>
      <vt:lpstr>'Mappatura processi'!PROTOCOLLI</vt:lpstr>
      <vt:lpstr>PROTOCOLLI</vt:lpstr>
      <vt:lpstr>RESPONSABILI</vt:lpstr>
      <vt:lpstr>SiNo</vt:lpstr>
      <vt:lpstr>Stato</vt:lpstr>
      <vt:lpstr>'___ PERS INDIVID E SOGG  IRR'!Titoli_stampa</vt:lpstr>
      <vt:lpstr>'___ RICETTAZ E RICICL'!Titoli_stampa</vt:lpstr>
      <vt:lpstr>'___ RICETTAZ E RICICL 2'!Titoli_stampa</vt:lpstr>
      <vt:lpstr>'06_COMMERCIALE'!Titoli_stampa</vt:lpstr>
      <vt:lpstr>'08_PROGETTAZIONE'!Titoli_stampa</vt:lpstr>
      <vt:lpstr>'A_RAPPORTI PA'!Titoli_stampa</vt:lpstr>
      <vt:lpstr>B_CORRUZIONE!Titoli_stampa</vt:lpstr>
      <vt:lpstr>'C_REATI SOCIETARI'!Titoli_stampa</vt:lpstr>
      <vt:lpstr>'D_TERRORISMO, RICETTAZ.,RICICL.'!Titoli_stampa</vt:lpstr>
      <vt:lpstr>'E_DELITTI INFORMATICI'!Titoli_stampa</vt:lpstr>
      <vt:lpstr>'F_SIC SUL LAVORO'!Titoli_stampa</vt:lpstr>
      <vt:lpstr>'FLUSSI INFORMATIVI'!Titoli_stampa</vt:lpstr>
      <vt:lpstr>G_AMBIENTE!Titoli_stampa</vt:lpstr>
      <vt:lpstr>GENERALE!Titoli_stampa</vt:lpstr>
      <vt:lpstr>'H_PERS IND.'!Titoli_stampa</vt:lpstr>
      <vt:lpstr>'I_FLUSSI INF.'!Titoli_stampa</vt:lpstr>
      <vt:lpstr>MAN!Titoli_stampa</vt:lpstr>
      <vt:lpstr>'MAPPATURA FAM REATO'!Titoli_stampa</vt:lpstr>
      <vt:lpstr>P.02!Titoli_stampa</vt:lpstr>
      <vt:lpstr>P.03!Titoli_stampa</vt:lpstr>
      <vt:lpstr>P.04!Titoli_stampa</vt:lpstr>
      <vt:lpstr>P.05!Titoli_stampa</vt:lpstr>
      <vt:lpstr>P.06!Titoli_stampa</vt:lpstr>
      <vt:lpstr>P.07!Titoli_stampa</vt:lpstr>
      <vt:lpstr>P.08!Titoli_stampa</vt:lpstr>
      <vt:lpstr>P.09!Titoli_stampa</vt:lpstr>
      <vt:lpstr>PGR!Titoli_stampa</vt:lpstr>
      <vt:lpstr>'Piano gest. rischio'!Titoli_stampa</vt:lpstr>
      <vt:lpstr>Processi!Titoli_stampa</vt:lpstr>
      <vt:lpstr>REATI!Titoli_stampa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Marco Russi</cp:lastModifiedBy>
  <cp:lastPrinted>2022-04-21T08:43:15Z</cp:lastPrinted>
  <dcterms:created xsi:type="dcterms:W3CDTF">2010-03-23T06:23:41Z</dcterms:created>
  <dcterms:modified xsi:type="dcterms:W3CDTF">2022-04-21T10:48:37Z</dcterms:modified>
</cp:coreProperties>
</file>